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<sst xmlns="http://schemas.openxmlformats.org/spreadsheetml/2006/main" count="88" uniqueCount="88">
  <si>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</si>
  <si>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CCP052</t>
  </si>
  <si>
    <t xml:space="preserve">m</t>
  </si>
  <si>
    <t xml:space="preserve">Viga de borde de paneles en muros pantalla.</t>
  </si>
  <si>
    <r>
      <rPr>
        <sz val="8.25"/>
        <color rgb="FF000000"/>
        <rFont val="Arial"/>
        <family val="2"/>
      </rPr>
      <t xml:space="preserve">Viga de borde de hormigón armado para paneles de muro pantalla, de 45x100 cm, realizada con hormigón H20 (20) 20/6, no expuesto a ciclos hielo-deshielo, exposición a sulfatos despreciable, sin requerimiento de permeabilidad, no expuesto a ambientes salinos, docilidad blanda, preparado en obra, con cemento grado normal, y vaciado con medios manuales, y acero A63-42H, con una cuantía aproximada de 65 kg/m; montaje y retiro del sistema de moldaje recuperable metálico. Incluso alambre de atar, separadores, armaduras de espera para pilares que descansan sobre la viga de borde y líquido desmoldante MasterFinish RL 294 "MBCC de Sika", para evitar la adherencia del hormigón al moldaje. El precio incluye el corte, doblado y armado del acero en el área de procesamiento de armadura, en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</si>
  <si>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</si>
  <si>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</si>
  <si>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</si>
  <si>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</si>
  <si>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</si>
  <si>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</si>
  <si>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</si>
  <si>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</si>
  <si>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</si>
  <si>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conformar moldajes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</si>
  <si>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</si>
  <si>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</si>
  <si>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</si>
  <si>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</si>
  <si>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</si>
  <si>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</si>
  <si>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</si>
  <si>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</si>
  <si>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moldaje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</si>
  <si>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</si>
  <si>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</si>
  <si>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</si>
  <si>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</si>
  <si>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</si>
  <si>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</si>
  <si>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</si>
  <si>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</si>
  <si>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moldajes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</si>
  <si>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</si>
  <si>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</si>
  <si>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</si>
  <si>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</si>
  <si>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</si>
  <si>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</si>
  <si>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</si>
  <si>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</si>
  <si>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</si>
  <si>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</si>
  <si>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</si>
  <si>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</si>
  <si>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</si>
  <si>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</si>
  <si>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</si>
  <si>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</si>
  <si>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</si>
  <si>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</si>
  <si>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</si>
  <si>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</si>
  <si>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</si>
  <si>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</si>
  <si>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</si>
  <si>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</si>
  <si>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</si>
  <si>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mo044</t>
  </si>
  <si>
    <t xml:space="preserve">h</t>
  </si>
  <si>
    <t xml:space="preserve">Maestro 1ª carpintero de obra gruesa.</t>
  </si>
  <si>
    <t xml:space="preserve">mo091</t>
  </si>
  <si>
    <t xml:space="preserve">h</t>
  </si>
  <si>
    <t xml:space="preserve">Ayudante carpintero de obra gruesa.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</si>
  <si>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</si>
  <si>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</si>
  <si>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</si>
  <si>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</si>
  <si>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</si>
  <si>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</si>
  <si>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</si>
  <si>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</si>
  <si>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</si>
  <si>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</si>
  <si>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</si>
  <si>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</si>
  <si>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</si>
  <si>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</si>
  <si>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</si>
  <si>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</si>
  <si>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</si>
  <si>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</si>
  <si>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</si>
  <si>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</si>
  <si>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</si>
  <si>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</si>
  <si>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$ 3.274,43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</si>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</sst>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.14" customWidth="1"/>
    <col min="4" max="4" width="68.85" customWidth="1"/>
    <col min="5" max="5" width="12.24" customWidth="1"/>
    <col min="6" max="6" width="13.77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0.01</v>
      </c>
      <c r="F10" s="12">
        <v>31868</v>
      </c>
      <c r="G10" s="12">
        <f ca="1">ROUND(INDIRECT(ADDRESS(ROW()+(0), COLUMN()+(-2), 1))*INDIRECT(ADDRESS(ROW()+(0), COLUMN()+(-1), 1)), 2)</f>
        <v>318.68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0.04</v>
      </c>
      <c r="F11" s="12">
        <v>3874.17</v>
      </c>
      <c r="G11" s="12">
        <f ca="1">ROUND(INDIRECT(ADDRESS(ROW()+(0), COLUMN()+(-2), 1))*INDIRECT(ADDRESS(ROW()+(0), COLUMN()+(-1), 1)), 2)</f>
        <v>154.97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0.026</v>
      </c>
      <c r="F12" s="12">
        <v>11799</v>
      </c>
      <c r="G12" s="12">
        <f ca="1">ROUND(INDIRECT(ADDRESS(ROW()+(0), COLUMN()+(-2), 1))*INDIRECT(ADDRESS(ROW()+(0), COLUMN()+(-1), 1)), 2)</f>
        <v>306.77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177.73</v>
      </c>
      <c r="G13" s="12">
        <f ca="1">ROUND(INDIRECT(ADDRESS(ROW()+(0), COLUMN()+(-2), 1))*INDIRECT(ADDRESS(ROW()+(0), COLUMN()+(-1), 1)), 2)</f>
        <v>35.55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0.88</v>
      </c>
      <c r="F14" s="12">
        <v>919.27</v>
      </c>
      <c r="G14" s="12">
        <f ca="1">ROUND(INDIRECT(ADDRESS(ROW()+(0), COLUMN()+(-2), 1))*INDIRECT(ADDRESS(ROW()+(0), COLUMN()+(-1), 1)), 2)</f>
        <v>808.96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0.2</v>
      </c>
      <c r="F15" s="12">
        <v>5362.4</v>
      </c>
      <c r="G15" s="12">
        <f ca="1">ROUND(INDIRECT(ADDRESS(ROW()+(0), COLUMN()+(-2), 1))*INDIRECT(ADDRESS(ROW()+(0), COLUMN()+(-1), 1)), 2)</f>
        <v>1072.48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0.06</v>
      </c>
      <c r="F16" s="12">
        <v>1139.9</v>
      </c>
      <c r="G16" s="12">
        <f ca="1">ROUND(INDIRECT(ADDRESS(ROW()+(0), COLUMN()+(-2), 1))*INDIRECT(ADDRESS(ROW()+(0), COLUMN()+(-1), 1)), 2)</f>
        <v>68.39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3</v>
      </c>
      <c r="F17" s="12">
        <v>59.49</v>
      </c>
      <c r="G17" s="12">
        <f ca="1">ROUND(INDIRECT(ADDRESS(ROW()+(0), COLUMN()+(-2), 1))*INDIRECT(ADDRESS(ROW()+(0), COLUMN()+(-1), 1)), 2)</f>
        <v>178.47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1">
        <v>68.25</v>
      </c>
      <c r="F18" s="12">
        <v>680.54</v>
      </c>
      <c r="G18" s="12">
        <f ca="1">ROUND(INDIRECT(ADDRESS(ROW()+(0), COLUMN()+(-2), 1))*INDIRECT(ADDRESS(ROW()+(0), COLUMN()+(-1), 1)), 2)</f>
        <v>46446.9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0.08</v>
      </c>
      <c r="F19" s="12">
        <v>919.27</v>
      </c>
      <c r="G19" s="12">
        <f ca="1">ROUND(INDIRECT(ADDRESS(ROW()+(0), COLUMN()+(-2), 1))*INDIRECT(ADDRESS(ROW()+(0), COLUMN()+(-1), 1)), 2)</f>
        <v>73.54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0.214</v>
      </c>
      <c r="F20" s="12">
        <v>10769</v>
      </c>
      <c r="G20" s="12">
        <f ca="1">ROUND(INDIRECT(ADDRESS(ROW()+(0), COLUMN()+(-2), 1))*INDIRECT(ADDRESS(ROW()+(0), COLUMN()+(-1), 1)), 2)</f>
        <v>2304.57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0.369</v>
      </c>
      <c r="F21" s="12">
        <v>17608.8</v>
      </c>
      <c r="G21" s="12">
        <f ca="1">ROUND(INDIRECT(ADDRESS(ROW()+(0), COLUMN()+(-2), 1))*INDIRECT(ADDRESS(ROW()+(0), COLUMN()+(-1), 1)), 2)</f>
        <v>6497.65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137.025</v>
      </c>
      <c r="F22" s="14">
        <v>100.14</v>
      </c>
      <c r="G22" s="14">
        <f ca="1">ROUND(INDIRECT(ADDRESS(ROW()+(0), COLUMN()+(-2), 1))*INDIRECT(ADDRESS(ROW()+(0), COLUMN()+(-1), 1)), 2)</f>
        <v>13721.7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71988.6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0.284</v>
      </c>
      <c r="F25" s="14">
        <v>2206.2</v>
      </c>
      <c r="G25" s="14">
        <f ca="1">ROUND(INDIRECT(ADDRESS(ROW()+(0), COLUMN()+(-2), 1))*INDIRECT(ADDRESS(ROW()+(0), COLUMN()+(-1), 1)), 2)</f>
        <v>626.56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1))), 2)</f>
        <v>626.56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0.682</v>
      </c>
      <c r="F28" s="12">
        <v>8665.87</v>
      </c>
      <c r="G28" s="12">
        <f ca="1">ROUND(INDIRECT(ADDRESS(ROW()+(0), COLUMN()+(-2), 1))*INDIRECT(ADDRESS(ROW()+(0), COLUMN()+(-1), 1)), 2)</f>
        <v>5910.12</v>
      </c>
    </row>
    <row r="29" spans="1:7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0.909</v>
      </c>
      <c r="F29" s="12">
        <v>6473.56</v>
      </c>
      <c r="G29" s="12">
        <f ca="1">ROUND(INDIRECT(ADDRESS(ROW()+(0), COLUMN()+(-2), 1))*INDIRECT(ADDRESS(ROW()+(0), COLUMN()+(-1), 1)), 2)</f>
        <v>5884.47</v>
      </c>
    </row>
    <row r="30" spans="1:7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0.591</v>
      </c>
      <c r="F30" s="12">
        <v>8665.87</v>
      </c>
      <c r="G30" s="12">
        <f ca="1">ROUND(INDIRECT(ADDRESS(ROW()+(0), COLUMN()+(-2), 1))*INDIRECT(ADDRESS(ROW()+(0), COLUMN()+(-1), 1)), 2)</f>
        <v>5121.53</v>
      </c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0.665</v>
      </c>
      <c r="F31" s="12">
        <v>6473.56</v>
      </c>
      <c r="G31" s="12">
        <f ca="1">ROUND(INDIRECT(ADDRESS(ROW()+(0), COLUMN()+(-2), 1))*INDIRECT(ADDRESS(ROW()+(0), COLUMN()+(-1), 1)), 2)</f>
        <v>4304.92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1">
        <v>0.564</v>
      </c>
      <c r="F32" s="12">
        <v>5997.35</v>
      </c>
      <c r="G32" s="12">
        <f ca="1">ROUND(INDIRECT(ADDRESS(ROW()+(0), COLUMN()+(-2), 1))*INDIRECT(ADDRESS(ROW()+(0), COLUMN()+(-1), 1)), 2)</f>
        <v>3382.51</v>
      </c>
    </row>
    <row r="33" spans="1:7" ht="13.50" thickBot="1" customHeight="1">
      <c r="A33" s="1" t="s">
        <v>73</v>
      </c>
      <c r="B33" s="1"/>
      <c r="C33" s="10" t="s">
        <v>74</v>
      </c>
      <c r="D33" s="1" t="s">
        <v>75</v>
      </c>
      <c r="E33" s="11">
        <v>0.591</v>
      </c>
      <c r="F33" s="12">
        <v>6095.47</v>
      </c>
      <c r="G33" s="12">
        <f ca="1">ROUND(INDIRECT(ADDRESS(ROW()+(0), COLUMN()+(-2), 1))*INDIRECT(ADDRESS(ROW()+(0), COLUMN()+(-1), 1)), 2)</f>
        <v>3602.42</v>
      </c>
    </row>
    <row r="34" spans="1:7" ht="13.50" thickBot="1" customHeight="1">
      <c r="A34" s="1" t="s">
        <v>76</v>
      </c>
      <c r="B34" s="1"/>
      <c r="C34" s="10" t="s">
        <v>77</v>
      </c>
      <c r="D34" s="1" t="s">
        <v>78</v>
      </c>
      <c r="E34" s="11">
        <v>0.179</v>
      </c>
      <c r="F34" s="12">
        <v>8665.87</v>
      </c>
      <c r="G34" s="12">
        <f ca="1">ROUND(INDIRECT(ADDRESS(ROW()+(0), COLUMN()+(-2), 1))*INDIRECT(ADDRESS(ROW()+(0), COLUMN()+(-1), 1)), 2)</f>
        <v>1551.19</v>
      </c>
    </row>
    <row r="35" spans="1:7" ht="13.50" thickBot="1" customHeight="1">
      <c r="A35" s="1" t="s">
        <v>79</v>
      </c>
      <c r="B35" s="1"/>
      <c r="C35" s="10" t="s">
        <v>80</v>
      </c>
      <c r="D35" s="1" t="s">
        <v>81</v>
      </c>
      <c r="E35" s="13">
        <v>0.716</v>
      </c>
      <c r="F35" s="14">
        <v>6473.56</v>
      </c>
      <c r="G35" s="14">
        <f ca="1">ROUND(INDIRECT(ADDRESS(ROW()+(0), COLUMN()+(-2), 1))*INDIRECT(ADDRESS(ROW()+(0), COLUMN()+(-1), 1)), 2)</f>
        <v>4635.07</v>
      </c>
    </row>
    <row r="36" spans="1:7" ht="13.50" thickBot="1" customHeight="1">
      <c r="A36" s="15"/>
      <c r="B36" s="15"/>
      <c r="C36" s="15"/>
      <c r="D36" s="15"/>
      <c r="E36" s="9" t="s">
        <v>82</v>
      </c>
      <c r="F36" s="9"/>
      <c r="G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34392.2</v>
      </c>
    </row>
    <row r="37" spans="1:7" ht="13.50" thickBot="1" customHeight="1">
      <c r="A37" s="15">
        <v>4</v>
      </c>
      <c r="B37" s="15"/>
      <c r="C37" s="15"/>
      <c r="D37" s="18" t="s">
        <v>83</v>
      </c>
      <c r="E37" s="18"/>
      <c r="F37" s="15"/>
      <c r="G37" s="15"/>
    </row>
    <row r="38" spans="1:7" ht="13.50" thickBot="1" customHeight="1">
      <c r="A38" s="19"/>
      <c r="B38" s="19"/>
      <c r="C38" s="20" t="s">
        <v>84</v>
      </c>
      <c r="D38" s="19" t="s">
        <v>85</v>
      </c>
      <c r="E38" s="13">
        <v>2</v>
      </c>
      <c r="F38" s="14">
        <f ca="1">ROUND(SUM(INDIRECT(ADDRESS(ROW()+(-2), COLUMN()+(1), 1)),INDIRECT(ADDRESS(ROW()+(-12), COLUMN()+(1), 1)),INDIRECT(ADDRESS(ROW()+(-15), COLUMN()+(1), 1))), 2)</f>
        <v>107007</v>
      </c>
      <c r="G38" s="14">
        <f ca="1">ROUND(INDIRECT(ADDRESS(ROW()+(0), COLUMN()+(-2), 1))*INDIRECT(ADDRESS(ROW()+(0), COLUMN()+(-1), 1))/100, 2)</f>
        <v>2140.15</v>
      </c>
    </row>
    <row r="39" spans="1:7" ht="13.50" thickBot="1" customHeight="1">
      <c r="A39" s="21" t="s">
        <v>86</v>
      </c>
      <c r="B39" s="21"/>
      <c r="C39" s="22"/>
      <c r="D39" s="23"/>
      <c r="E39" s="24" t="s">
        <v>87</v>
      </c>
      <c r="F39" s="25"/>
      <c r="G39" s="26">
        <f ca="1">ROUND(SUM(INDIRECT(ADDRESS(ROW()+(-1), COLUMN()+(0), 1)),INDIRECT(ADDRESS(ROW()+(-3), COLUMN()+(0), 1)),INDIRECT(ADDRESS(ROW()+(-13), COLUMN()+(0), 1)),INDIRECT(ADDRESS(ROW()+(-16), COLUMN()+(0), 1))), 2)</f>
        <v>109148</v>
      </c>
    </row>
  </sheetData>
  <mergeCells count="4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  <mergeCell ref="A27:B27"/>
    <mergeCell ref="D27:E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E36:F36"/>
    <mergeCell ref="A37:B37"/>
    <mergeCell ref="D37:E37"/>
    <mergeCell ref="A38:B38"/>
    <mergeCell ref="A39:D39"/>
    <mergeCell ref="E39:F39"/>
  </mergeCells>
  <pageMargins left="0.147638" right="0.147638" top="0.206693" bottom="0.206693" header="0.0" footer="0.0"/>
  <pageSetup paperSize="9" orientation="portrait"/>
  <rowBreaks count="0" manualBreakCount="0">
    </rowBreaks>
</worksheet>
</file>