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<sst xmlns="http://schemas.openxmlformats.org/spreadsheetml/2006/main" count="59" uniqueCount="59">
  <si>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</si>
  <si>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RRY016</t>
  </si>
  <si>
    <t xml:space="preserve">m²</t>
  </si>
  <si>
    <t xml:space="preserve">Trasdosado autosoportante de placas de yeso laminado, antirradiaciones. Sistema "KNAUF".</t>
  </si>
  <si>
    <r>
      <rPr>
        <sz val="8.25"/>
        <color rgb="FF000000"/>
        <rFont val="Arial"/>
        <family val="2"/>
      </rPr>
      <t xml:space="preserve">Trasdosado autosoportante arriostrado, sistema K151.es "KNAUF", de 39,5 mm de espesor total, con nivel de calidad del acabado Q2, formado por placa de yeso laminado tipo antirradiaciones RX de 12,5 mm de espesor, atornillada directamente a una estructura autosoportante de acero galvanizado, con cinta de plomo autoadhesiva, formada por perfiles horizontales de 30x30, sólidamente fijados al suelo y al techo y maestras verticales de 60x27 mm y 0,6 mm de espesor con una modulación de 625 mm, fijadas al paramento vertical. Incluso banda desolidarizadora; fijaciones para el anclaje de los perfiles metálicos; tornillería para la fijación de las placas; cinta de papel con refuerzo metálico "KNAUF" y pasta de juntas Uniflott GLS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</si>
  <si>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</si>
  <si>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</si>
  <si>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</si>
  <si>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</si>
  <si>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</si>
  <si>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</si>
  <si>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</si>
  <si>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mt12pfk012a</t>
  </si>
  <si>
    <t xml:space="preserve">m</t>
  </si>
  <si>
    <t xml:space="preserve">Perfil U 30/30 de lámina de acero galvanizado, "KNAUF", espesor 0,55 mm.</t>
  </si>
  <si>
    <t xml:space="preserve">mt12pfk011a</t>
  </si>
  <si>
    <t xml:space="preserve">m</t>
  </si>
  <si>
    <t xml:space="preserve">Maestra 60/27 "KNAUF", de lámina de acero galvanizado.</t>
  </si>
  <si>
    <t xml:space="preserve">mt12ark020a</t>
  </si>
  <si>
    <t xml:space="preserve">m</t>
  </si>
  <si>
    <t xml:space="preserve">Cinta de plomo autoadhesiva antirradiaciones RX "KNAUF", de 50 mm de anchura y 1 mm de espesor.</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</si>
  <si>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</si>
  <si>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</si>
  <si>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</si>
  <si>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mt12ptk010ba</t>
  </si>
  <si>
    <t xml:space="preserve">Ud</t>
  </si>
  <si>
    <t xml:space="preserve">Tornillo LB "KNAUF" 3,5x9,5.</t>
  </si>
  <si>
    <t xml:space="preserve">mt12pek020ta</t>
  </si>
  <si>
    <t xml:space="preserve">Ud</t>
  </si>
  <si>
    <t xml:space="preserve">Anclaje directo de 125 mm, para maestra 60/27, "KNAUF".</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</si>
  <si>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</si>
  <si>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</si>
  <si>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</si>
  <si>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</si>
  <si>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</si>
  <si>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</si>
  <si>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</si>
  <si>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</si>
  <si>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</si>
  <si>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</si>
  <si>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</si>
  <si>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</si>
  <si>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</si>
  <si>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</si>
  <si>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</si>
  <si>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</si>
  <si>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</si>
  <si>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</si>
  <si>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</si>
  <si>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</si>
  <si>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</si>
  <si>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</si>
  <si>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</si>
  <si>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</si>
  <si>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</si>
  <si>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</si>
  <si>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</si>
  <si>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$ 8.992,58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</si>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</sst>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1.22</v>
      </c>
      <c r="G10" s="12">
        <v>813.7</v>
      </c>
      <c r="H10" s="12">
        <f ca="1">ROUND(INDIRECT(ADDRESS(ROW()+(0), COLUMN()+(-2), 1))*INDIRECT(ADDRESS(ROW()+(0), COLUMN()+(-1), 1)), 2)</f>
        <v>992.71</v>
      </c>
    </row>
    <row r="11" spans="1:8" ht="13.50" thickBot="1" customHeight="1">
      <c r="A11" s="1" t="s">
        <v>15</v>
      </c>
      <c r="B11" s="1"/>
      <c r="C11" s="10" t="s">
        <v>16</v>
      </c>
      <c r="D11" s="10"/>
      <c r="E11" s="1" t="s">
        <v>17</v>
      </c>
      <c r="F11" s="11">
        <v>1.75</v>
      </c>
      <c r="G11" s="12">
        <v>1179.17</v>
      </c>
      <c r="H11" s="12">
        <f ca="1">ROUND(INDIRECT(ADDRESS(ROW()+(0), COLUMN()+(-2), 1))*INDIRECT(ADDRESS(ROW()+(0), COLUMN()+(-1), 1)), 2)</f>
        <v>2063.55</v>
      </c>
    </row>
    <row r="12" spans="1:8" ht="24.00" thickBot="1" customHeight="1">
      <c r="A12" s="1" t="s">
        <v>18</v>
      </c>
      <c r="B12" s="1"/>
      <c r="C12" s="10" t="s">
        <v>19</v>
      </c>
      <c r="D12" s="10"/>
      <c r="E12" s="1" t="s">
        <v>20</v>
      </c>
      <c r="F12" s="11">
        <v>2.7</v>
      </c>
      <c r="G12" s="12">
        <v>4502.22</v>
      </c>
      <c r="H12" s="12">
        <f ca="1">ROUND(INDIRECT(ADDRESS(ROW()+(0), COLUMN()+(-2), 1))*INDIRECT(ADDRESS(ROW()+(0), COLUMN()+(-1), 1)), 2)</f>
        <v>12156</v>
      </c>
    </row>
    <row r="13" spans="1:8" ht="45.00" thickBot="1" customHeight="1">
      <c r="A13" s="1" t="s">
        <v>21</v>
      </c>
      <c r="B13" s="1"/>
      <c r="C13" s="10" t="s">
        <v>22</v>
      </c>
      <c r="D13" s="10"/>
      <c r="E13" s="1" t="s">
        <v>23</v>
      </c>
      <c r="F13" s="11">
        <v>1.05</v>
      </c>
      <c r="G13" s="12">
        <v>53366.1</v>
      </c>
      <c r="H13" s="12">
        <f ca="1">ROUND(INDIRECT(ADDRESS(ROW()+(0), COLUMN()+(-2), 1))*INDIRECT(ADDRESS(ROW()+(0), COLUMN()+(-1), 1)), 2)</f>
        <v>56034.4</v>
      </c>
    </row>
    <row r="14" spans="1:8" ht="13.50" thickBot="1" customHeight="1">
      <c r="A14" s="1" t="s">
        <v>24</v>
      </c>
      <c r="B14" s="1"/>
      <c r="C14" s="10" t="s">
        <v>25</v>
      </c>
      <c r="D14" s="10"/>
      <c r="E14" s="1" t="s">
        <v>26</v>
      </c>
      <c r="F14" s="11">
        <v>1.4</v>
      </c>
      <c r="G14" s="12">
        <v>7.08</v>
      </c>
      <c r="H14" s="12">
        <f ca="1">ROUND(INDIRECT(ADDRESS(ROW()+(0), COLUMN()+(-2), 1))*INDIRECT(ADDRESS(ROW()+(0), COLUMN()+(-1), 1)), 2)</f>
        <v>9.91</v>
      </c>
    </row>
    <row r="15" spans="1:8" ht="13.50" thickBot="1" customHeight="1">
      <c r="A15" s="1" t="s">
        <v>27</v>
      </c>
      <c r="B15" s="1"/>
      <c r="C15" s="10" t="s">
        <v>28</v>
      </c>
      <c r="D15" s="10"/>
      <c r="E15" s="1" t="s">
        <v>29</v>
      </c>
      <c r="F15" s="11">
        <v>1.5</v>
      </c>
      <c r="G15" s="12">
        <v>287.69</v>
      </c>
      <c r="H15" s="12">
        <f ca="1">ROUND(INDIRECT(ADDRESS(ROW()+(0), COLUMN()+(-2), 1))*INDIRECT(ADDRESS(ROW()+(0), COLUMN()+(-1), 1)), 2)</f>
        <v>431.54</v>
      </c>
    </row>
    <row r="16" spans="1:8" ht="13.50" thickBot="1" customHeight="1">
      <c r="A16" s="1" t="s">
        <v>30</v>
      </c>
      <c r="B16" s="1"/>
      <c r="C16" s="10" t="s">
        <v>31</v>
      </c>
      <c r="D16" s="10"/>
      <c r="E16" s="1" t="s">
        <v>32</v>
      </c>
      <c r="F16" s="11">
        <v>12.25</v>
      </c>
      <c r="G16" s="12">
        <v>6.49</v>
      </c>
      <c r="H16" s="12">
        <f ca="1">ROUND(INDIRECT(ADDRESS(ROW()+(0), COLUMN()+(-2), 1))*INDIRECT(ADDRESS(ROW()+(0), COLUMN()+(-1), 1)), 2)</f>
        <v>79.5</v>
      </c>
    </row>
    <row r="17" spans="1:8" ht="13.50" thickBot="1" customHeight="1">
      <c r="A17" s="1" t="s">
        <v>33</v>
      </c>
      <c r="B17" s="1"/>
      <c r="C17" s="10" t="s">
        <v>34</v>
      </c>
      <c r="D17" s="10"/>
      <c r="E17" s="1" t="s">
        <v>35</v>
      </c>
      <c r="F17" s="11">
        <v>14.875</v>
      </c>
      <c r="G17" s="12">
        <v>8.18</v>
      </c>
      <c r="H17" s="12">
        <f ca="1">ROUND(INDIRECT(ADDRESS(ROW()+(0), COLUMN()+(-2), 1))*INDIRECT(ADDRESS(ROW()+(0), COLUMN()+(-1), 1)), 2)</f>
        <v>121.68</v>
      </c>
    </row>
    <row r="18" spans="1:8" ht="13.50" thickBot="1" customHeight="1">
      <c r="A18" s="1" t="s">
        <v>36</v>
      </c>
      <c r="B18" s="1"/>
      <c r="C18" s="10" t="s">
        <v>37</v>
      </c>
      <c r="D18" s="10"/>
      <c r="E18" s="1" t="s">
        <v>38</v>
      </c>
      <c r="F18" s="11">
        <v>2.5</v>
      </c>
      <c r="G18" s="12">
        <v>44.34</v>
      </c>
      <c r="H18" s="12">
        <f ca="1">ROUND(INDIRECT(ADDRESS(ROW()+(0), COLUMN()+(-2), 1))*INDIRECT(ADDRESS(ROW()+(0), COLUMN()+(-1), 1)), 2)</f>
        <v>110.85</v>
      </c>
    </row>
    <row r="19" spans="1:8" ht="24.00" thickBot="1" customHeight="1">
      <c r="A19" s="1" t="s">
        <v>39</v>
      </c>
      <c r="B19" s="1"/>
      <c r="C19" s="10" t="s">
        <v>40</v>
      </c>
      <c r="D19" s="10"/>
      <c r="E19" s="1" t="s">
        <v>41</v>
      </c>
      <c r="F19" s="11">
        <v>0.606</v>
      </c>
      <c r="G19" s="12">
        <v>151.99</v>
      </c>
      <c r="H19" s="12">
        <f ca="1">ROUND(INDIRECT(ADDRESS(ROW()+(0), COLUMN()+(-2), 1))*INDIRECT(ADDRESS(ROW()+(0), COLUMN()+(-1), 1)), 2)</f>
        <v>92.11</v>
      </c>
    </row>
    <row r="20" spans="1:8" ht="13.50" thickBot="1" customHeight="1">
      <c r="A20" s="1" t="s">
        <v>42</v>
      </c>
      <c r="B20" s="1"/>
      <c r="C20" s="10" t="s">
        <v>43</v>
      </c>
      <c r="D20" s="10"/>
      <c r="E20" s="1" t="s">
        <v>44</v>
      </c>
      <c r="F20" s="13">
        <v>0.15</v>
      </c>
      <c r="G20" s="14">
        <v>292.93</v>
      </c>
      <c r="H20" s="14">
        <f ca="1">ROUND(INDIRECT(ADDRESS(ROW()+(0), COLUMN()+(-2), 1))*INDIRECT(ADDRESS(ROW()+(0), COLUMN()+(-1), 1)), 2)</f>
        <v>43.94</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72136.2</v>
      </c>
    </row>
    <row r="22" spans="1:8" ht="13.50" thickBot="1" customHeight="1">
      <c r="A22" s="15">
        <v>2</v>
      </c>
      <c r="B22" s="15"/>
      <c r="C22" s="15"/>
      <c r="D22" s="15"/>
      <c r="E22" s="18" t="s">
        <v>46</v>
      </c>
      <c r="F22" s="18"/>
      <c r="G22" s="15"/>
      <c r="H22" s="15"/>
    </row>
    <row r="23" spans="1:8" ht="13.50" thickBot="1" customHeight="1">
      <c r="A23" s="1" t="s">
        <v>47</v>
      </c>
      <c r="B23" s="1"/>
      <c r="C23" s="10" t="s">
        <v>48</v>
      </c>
      <c r="D23" s="10"/>
      <c r="E23" s="1" t="s">
        <v>49</v>
      </c>
      <c r="F23" s="11">
        <v>0.542</v>
      </c>
      <c r="G23" s="12">
        <v>8556.75</v>
      </c>
      <c r="H23" s="12">
        <f ca="1">ROUND(INDIRECT(ADDRESS(ROW()+(0), COLUMN()+(-2), 1))*INDIRECT(ADDRESS(ROW()+(0), COLUMN()+(-1), 1)), 2)</f>
        <v>4637.76</v>
      </c>
    </row>
    <row r="24" spans="1:8" ht="13.50" thickBot="1" customHeight="1">
      <c r="A24" s="1" t="s">
        <v>50</v>
      </c>
      <c r="B24" s="1"/>
      <c r="C24" s="10" t="s">
        <v>51</v>
      </c>
      <c r="D24" s="10"/>
      <c r="E24" s="1" t="s">
        <v>52</v>
      </c>
      <c r="F24" s="13">
        <v>0.542</v>
      </c>
      <c r="G24" s="14">
        <v>6224.8</v>
      </c>
      <c r="H24" s="14">
        <f ca="1">ROUND(INDIRECT(ADDRESS(ROW()+(0), COLUMN()+(-2), 1))*INDIRECT(ADDRESS(ROW()+(0), COLUMN()+(-1), 1)), 2)</f>
        <v>3373.84</v>
      </c>
    </row>
    <row r="25" spans="1:8" ht="13.50" thickBot="1" customHeight="1">
      <c r="A25" s="15"/>
      <c r="B25" s="15"/>
      <c r="C25" s="15"/>
      <c r="D25" s="15"/>
      <c r="E25" s="15"/>
      <c r="F25" s="9" t="s">
        <v>53</v>
      </c>
      <c r="G25" s="9"/>
      <c r="H25" s="17">
        <f ca="1">ROUND(SUM(INDIRECT(ADDRESS(ROW()+(-1), COLUMN()+(0), 1)),INDIRECT(ADDRESS(ROW()+(-2), COLUMN()+(0), 1))), 2)</f>
        <v>8011.6</v>
      </c>
    </row>
    <row r="26" spans="1:8" ht="13.50" thickBot="1" customHeight="1">
      <c r="A26" s="15">
        <v>3</v>
      </c>
      <c r="B26" s="15"/>
      <c r="C26" s="15"/>
      <c r="D26" s="15"/>
      <c r="E26" s="18" t="s">
        <v>54</v>
      </c>
      <c r="F26" s="18"/>
      <c r="G26" s="15"/>
      <c r="H26" s="15"/>
    </row>
    <row r="27" spans="1:8" ht="13.50" thickBot="1" customHeight="1">
      <c r="A27" s="19"/>
      <c r="B27" s="19"/>
      <c r="C27" s="20" t="s">
        <v>55</v>
      </c>
      <c r="D27" s="20"/>
      <c r="E27" s="19" t="s">
        <v>56</v>
      </c>
      <c r="F27" s="13">
        <v>2</v>
      </c>
      <c r="G27" s="14">
        <f ca="1">ROUND(SUM(INDIRECT(ADDRESS(ROW()+(-2), COLUMN()+(1), 1)),INDIRECT(ADDRESS(ROW()+(-6), COLUMN()+(1), 1))), 2)</f>
        <v>80147.8</v>
      </c>
      <c r="H27" s="14">
        <f ca="1">ROUND(INDIRECT(ADDRESS(ROW()+(0), COLUMN()+(-2), 1))*INDIRECT(ADDRESS(ROW()+(0), COLUMN()+(-1), 1))/100, 2)</f>
        <v>1602.96</v>
      </c>
    </row>
    <row r="28" spans="1:8" ht="13.50" thickBot="1" customHeight="1">
      <c r="A28" s="21" t="s">
        <v>57</v>
      </c>
      <c r="B28" s="21"/>
      <c r="C28" s="22"/>
      <c r="D28" s="22"/>
      <c r="E28" s="23"/>
      <c r="F28" s="24" t="s">
        <v>58</v>
      </c>
      <c r="G28" s="25"/>
      <c r="H28" s="26">
        <f ca="1">ROUND(SUM(INDIRECT(ADDRESS(ROW()+(-1), COLUMN()+(0), 1)),INDIRECT(ADDRESS(ROW()+(-3), COLUMN()+(0), 1)),INDIRECT(ADDRESS(ROW()+(-7), COLUMN()+(0), 1))), 2)</f>
        <v>81750.8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