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<sst xmlns="http://schemas.openxmlformats.org/spreadsheetml/2006/main" count="158" uniqueCount="158">
  <si>
    <t xml:space="preserve"/>
  </si>
  <si>
    <t xml:space="preserve">FLY015</t>
  </si>
  <si>
    <t xml:space="preserve">m²</t>
  </si>
  <si>
    <t xml:space="preserve">Fachada ligera de placas. Sistema Passivhaus "KNAUF".</t>
  </si>
  <si>
    <r>
      <rPr>
        <sz val="8.25"/>
        <color rgb="FF000000"/>
        <rFont val="Arial"/>
        <family val="2"/>
      </rPr>
      <t xml:space="preserve">Fachada ligera de placas. Sistema Passivhaus "KNAUF", formado por: ESTRUCTURA EXTERIOR: estructura metálica de acero Z4 (Z450) galvanizado especial de canales horizontales de 100/40/0,7 mm GRC 0,70 y montantes verticales de 100/50/1 mm GRC 1 con una modulación de 600 mm y disposición normal "N"; PLACA EXTERIOR: una placa de cemento (una placa tipo Aquapanel Outdoor, de 12,5 mm de espesor); AISLAMIENTO INTERMEDIO: panel de lana de vidrio, no revestido, suministrado en rollos, Ultracoustic Plus R "KNAUF INSULATION", de 100 mm de espesor, entre montantes; LÁMINA INTERIOR PARA EL CONTROL DEL VAPOR: lámina de difusión variable, de polietileno y poliamida reforzada con fibras de polietileno tereftalato (PET), Siga Majrex "SIGA", de 0,3 mm de espesor y 150 g/m²; PLACA INTERMEDIA: una placa de yeso laminado (una placa tipo Standard (A), de 12,5 mm de espesor); ESTRUCTURA INTERIOR: estructura metálica de acero galvanizado de canales horizontales de 48/30 y montantes verticales de 48/35 con una modulación de 600 mm y disposición normal "N"; AISLAMIENTO INTERIOR: panel de lana de vidrio, no revestido, suministrado en rollos, Ultracoustic Plus R "KNAUF INSULATION", de 50 mm de espesor, entre montantes; PLACAS INTERIORES: dos placas de yeso laminado (dos placas tipo Standard (A), de 12,5 mm de espesor cada placa); AISLAMIENTO EXTERIOR: panel de lana de vidrio, no revestido, suministrado en rollos, Naturoll 032 "KNAUF INSULATION", de 160 mm de espesor, fijado mecánicamente; LÁMINA EXTERIOR PARA EL CONTROL DEL VAPOR: lámina altamente transpirable, impermeable al agua de lluvia, de poliéster, Homeseal LDS 0,02 UV "KNAUF INSULATION", de 0,2 mm de espesor y 270 g/m²; 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600 mm; imprimación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bandas acústicas; pasta de agarre Perlfix "KNAUF"; pasta Jointfiller 24H "KNAUF" y cinta "KNAUF"; cinta autoadhesiva Siga Sicrall "KNAUF INSULATION" para sellado de juntas; cinta autoadhesiva, Fentrim 20 "SIGA" y cinta autoadhesiva Fentrim IS 20 "SIGA", para el sellado de encuentros perimetrales;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</si>
  <si>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</si>
  <si>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</si>
  <si>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</si>
  <si>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</si>
  <si>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</si>
  <si>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</si>
  <si>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</si>
  <si>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mt15kbv050d</t>
  </si>
  <si>
    <t xml:space="preserve">m²</t>
  </si>
  <si>
    <t xml:space="preserve">Lámina altamente transpirable, impermeable al agua de lluvia, de poliéster, Homeseal LDS 0,02 UV "KNAUF INSULATION", de 0,2 mm de espesor y 270 g/m², 0,02 m de espesor de aire equivalente frente a la difusión de vapor de agua, Euroclase B-s1, d0 de reacción al fuego, con resistencia a los rayos UV, rango de temperatura de trabajo de -30 a 80°C.</t>
  </si>
  <si>
    <t xml:space="preserve">mt16lki050a</t>
  </si>
  <si>
    <t xml:space="preserve">m²</t>
  </si>
  <si>
    <t xml:space="preserve">Panel de lana de vidrio, no revestido, suministrado en rollos, Naturoll 032 "KNAUF INSULATION", de 160 mm de espesor, con certificado de calidad del aire interior Eurofins Gold, resistencia térmica 5 m²K/W, conductividad térmica 0,032 W/(mK), Euroclase A1 de reacción al fuego, con código de designación MW-EN 13162-T4-WS-WL(P)-AFr5, de aplicación como aislante térmico y acústico en tabiques y trasdosados de yeso laminado, cerramientos verticales y tabiques de albañilería. Las resinas empleadas en la fabricación no contienen formaldehído ni fenoles (E-Technology).</t>
  </si>
  <si>
    <t xml:space="preserve">mt16aaa020ab</t>
  </si>
  <si>
    <t xml:space="preserve">Ud</t>
  </si>
  <si>
    <t xml:space="preserve">Fijación mecánica para paneles aislantes de lana mineral, colocados directamente sobre la superficie soporte.</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</si>
  <si>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</si>
  <si>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</si>
  <si>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</si>
  <si>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</si>
  <si>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</si>
  <si>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</si>
  <si>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mt12pak040v</t>
  </si>
  <si>
    <t xml:space="preserve">Ud</t>
  </si>
  <si>
    <t xml:space="preserve">Tornillo autoperforante Aquapanel Maxi TB "KNAUF" 4,2x25.</t>
  </si>
  <si>
    <t xml:space="preserve">mt12pak010n</t>
  </si>
  <si>
    <t xml:space="preserve">m²</t>
  </si>
  <si>
    <t xml:space="preserve">Placa de cemento Portland Aquapanel Outdoor "KNAUF" de 12,5x1200x2400 mm, revestida con una capa de fibra de vidrio embebida en ambas caras.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</si>
  <si>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</si>
  <si>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</si>
  <si>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</si>
  <si>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mt12psg220</t>
  </si>
  <si>
    <t xml:space="preserve">Ud</t>
  </si>
  <si>
    <t xml:space="preserve">Fijación compuesta por taco y tornillo 5x27.</t>
  </si>
  <si>
    <t xml:space="preserve">mt12pak020c</t>
  </si>
  <si>
    <t xml:space="preserve">m</t>
  </si>
  <si>
    <t xml:space="preserve">Canal 100/40/0,7 mm GRC 0,7 "KNAUF" de acero Z4 (Z450) galvanizado especial, para sistema Aquapanel Outdoor.</t>
  </si>
  <si>
    <t xml:space="preserve">mt12pak030ib</t>
  </si>
  <si>
    <t xml:space="preserve">m</t>
  </si>
  <si>
    <t xml:space="preserve">Montante 100/50/1 mm GRC 1 "KNAUF" de acero Z4 (Z450) galvanizado especial, para sistema Aquapanel Outdoor.</t>
  </si>
  <si>
    <t xml:space="preserve">mt16lki020bea</t>
  </si>
  <si>
    <t xml:space="preserve">m²</t>
  </si>
  <si>
    <t xml:space="preserve">Panel de lana de vidrio, no revestido, suministrado en rollos, Ultracoustic Plus R "KNAUF INSULATION", de 100 mm de espesor, con certificado de calidad del aire interior Eurofins Gold, resistencia térmica 2,85 m²K/W, conductividad térmica 0,035 W/(mK), Euroclase A1 de reacción al fuego, con código de designación MW-EN 13162-T4-WS-WL(P)-AFr5, de aplicación como aislante térmico y acústico en tabiques y trasdosados de yeso laminado, cerramientos verticales y tabiques de albañilería. Las resinas empleadas en la fabricación no contienen formaldehído ni fenoles (E-Technology).</t>
  </si>
  <si>
    <t xml:space="preserve">mt12ppk010aa</t>
  </si>
  <si>
    <t xml:space="preserve">m²</t>
  </si>
  <si>
    <t xml:space="preserve">Placa de yeso laminado A / - 1200 / longitud / 12,5 / con los bordes longitudinales afinados, Standard "KNAUF"; Euroclase A2-s1, d0 de reacción al fuego.</t>
  </si>
  <si>
    <t xml:space="preserve">mt15kbv055a</t>
  </si>
  <si>
    <t xml:space="preserve">m²</t>
  </si>
  <si>
    <t xml:space="preserve">Lámina de difusión variable, de polietileno y poliamida reforzada con fibras de polietileno tereftalato (PET), Siga Majrex "SIGA", de 0,3 mm de espesor y 150 g/m², de 0,8 a 35 m de espesor de aire equivalente frente a la difusión de vapor de agua, Euroclase E de reacción al fuego, con resistencia a los rayos UV de 3 meses, rango de temperatura de trabajo de -40 a 80°C.</t>
  </si>
  <si>
    <t xml:space="preserve">mt15kbv060h</t>
  </si>
  <si>
    <t xml:space="preserve">m</t>
  </si>
  <si>
    <t xml:space="preserve">Cinta autoadhesiva, Siga Sicrall "KNAUF INSULATION", con adhesivo acrílico sin disolventes y película de separación de papel siliconado, 8 m de espesor de aire equivalente frente a la difusión de vapor de agua, con resistencia a los rayos UV, rango de temperatura de trabajo de -30 a 80°C.</t>
  </si>
  <si>
    <t xml:space="preserve">mt15kbv065a</t>
  </si>
  <si>
    <t xml:space="preserve">m</t>
  </si>
  <si>
    <t xml:space="preserve">Cinta autoadhesiva, Fentrim 20 "SIGA", 0,02 m de espesor de aire equivalente frente a la difusión de vapor de agua, Euroclase E de reacción al fuego.</t>
  </si>
  <si>
    <t xml:space="preserve">mt15kbv065b</t>
  </si>
  <si>
    <t xml:space="preserve">m</t>
  </si>
  <si>
    <t xml:space="preserve">Cinta autoadhesiva, Fentrim IS 20 "SIGA", 0,02 m de espesor de aire equivalente frente a la difusión de vapor de agua, Euroclase E de reacción al fuego.</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</si>
  <si>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</si>
  <si>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</si>
  <si>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</si>
  <si>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</si>
  <si>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</si>
  <si>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</si>
  <si>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</si>
  <si>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</si>
  <si>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</si>
  <si>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mt16lki020baa</t>
  </si>
  <si>
    <t xml:space="preserve">m²</t>
  </si>
  <si>
    <t xml:space="preserve">Panel de lana de vidrio, no revestido, suministrado en rollos, Ultracoustic Plus R "KNAUF INSULATION", de 50 mm de espesor, con certificado de calidad del aire interior Eurofins Gold, resistencia térmica 1,4 m²K/W, conductividad térmica 0,035 W/(mK), Euroclase A1 de reacción al fuego, con código de designación MW-EN 13162-T4-WS-WL(P)-AFr5, de aplicación como aislante térmico y acústico en tabiques y trasdosados de yeso laminado, cerramientos verticales y tabiques de albañilería. Las resinas empleadas en la fabricación no contienen formaldehído ni fenoles (E-Technology).</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</si>
  <si>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</si>
  <si>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</si>
  <si>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</si>
  <si>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</si>
  <si>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</si>
  <si>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</si>
  <si>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mt12pck010a</t>
  </si>
  <si>
    <t xml:space="preserve">m</t>
  </si>
  <si>
    <t xml:space="preserve">Cinta microperforada de papel "KNAUF" de 50 mm de anchura.</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</si>
  <si>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</si>
  <si>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</si>
  <si>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</si>
  <si>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</si>
  <si>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</si>
  <si>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</si>
  <si>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</si>
  <si>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</si>
  <si>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</si>
  <si>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</si>
  <si>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</si>
  <si>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</si>
  <si>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</si>
  <si>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</si>
  <si>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</si>
  <si>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</si>
  <si>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</si>
  <si>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</si>
  <si>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</si>
  <si>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</si>
  <si>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</si>
  <si>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</si>
  <si>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</si>
  <si>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</si>
  <si>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</si>
  <si>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</si>
  <si>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</si>
  <si>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</si>
  <si>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</si>
  <si>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</si>
  <si>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</si>
  <si>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</si>
  <si>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</si>
  <si>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</si>
  <si>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</si>
  <si>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</si>
  <si>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</si>
  <si>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</si>
  <si>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</si>
  <si>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</si>
  <si>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</si>
  <si>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</si>
  <si>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</si>
  <si>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</si>
  <si>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</si>
  <si>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</si>
  <si>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</si>
  <si>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</si>
  <si>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</si>
  <si>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</si>
  <si>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</si>
  <si>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</si>
  <si>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</si>
  <si>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</si>
  <si>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</si>
  <si>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</si>
  <si>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</si>
  <si>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</si>
  <si>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</si>
  <si>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</si>
  <si>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</si>
  <si>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</si>
  <si>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</si>
  <si>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</si>
  <si>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</si>
  <si>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</si>
  <si>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</si>
  <si>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</si>
  <si>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</si>
  <si>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</si>
  <si>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</si>
  <si>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</si>
  <si>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$ 17.242,61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</si>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</sst>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0.8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1.1</v>
      </c>
      <c r="G10" s="12">
        <v>7353.64</v>
      </c>
      <c r="H10" s="12">
        <f ca="1">ROUND(INDIRECT(ADDRESS(ROW()+(0), COLUMN()+(-2), 1))*INDIRECT(ADDRESS(ROW()+(0), COLUMN()+(-1), 1)), 2)</f>
        <v>8089</v>
      </c>
    </row>
    <row r="11" spans="1:8" ht="87.00" thickBot="1" customHeight="1">
      <c r="A11" s="1" t="s">
        <v>15</v>
      </c>
      <c r="B11" s="1"/>
      <c r="C11" s="10" t="s">
        <v>16</v>
      </c>
      <c r="D11" s="10"/>
      <c r="E11" s="1" t="s">
        <v>17</v>
      </c>
      <c r="F11" s="11">
        <v>1</v>
      </c>
      <c r="G11" s="12">
        <v>25305.7</v>
      </c>
      <c r="H11" s="12">
        <f ca="1">ROUND(INDIRECT(ADDRESS(ROW()+(0), COLUMN()+(-2), 1))*INDIRECT(ADDRESS(ROW()+(0), COLUMN()+(-1), 1)), 2)</f>
        <v>25305.7</v>
      </c>
    </row>
    <row r="12" spans="1:8" ht="24.00" thickBot="1" customHeight="1">
      <c r="A12" s="1" t="s">
        <v>18</v>
      </c>
      <c r="B12" s="1"/>
      <c r="C12" s="10" t="s">
        <v>19</v>
      </c>
      <c r="D12" s="10"/>
      <c r="E12" s="1" t="s">
        <v>20</v>
      </c>
      <c r="F12" s="11">
        <v>4</v>
      </c>
      <c r="G12" s="12">
        <v>244.38</v>
      </c>
      <c r="H12" s="12">
        <f ca="1">ROUND(INDIRECT(ADDRESS(ROW()+(0), COLUMN()+(-2), 1))*INDIRECT(ADDRESS(ROW()+(0), COLUMN()+(-1), 1)), 2)</f>
        <v>977.52</v>
      </c>
    </row>
    <row r="13" spans="1:8" ht="13.50" thickBot="1" customHeight="1">
      <c r="A13" s="1" t="s">
        <v>21</v>
      </c>
      <c r="B13" s="1"/>
      <c r="C13" s="10" t="s">
        <v>22</v>
      </c>
      <c r="D13" s="10"/>
      <c r="E13" s="1" t="s">
        <v>23</v>
      </c>
      <c r="F13" s="11">
        <v>1.2</v>
      </c>
      <c r="G13" s="12">
        <v>1367.77</v>
      </c>
      <c r="H13" s="12">
        <f ca="1">ROUND(INDIRECT(ADDRESS(ROW()+(0), COLUMN()+(-2), 1))*INDIRECT(ADDRESS(ROW()+(0), COLUMN()+(-1), 1)), 2)</f>
        <v>1641.32</v>
      </c>
    </row>
    <row r="14" spans="1:8" ht="13.50" thickBot="1" customHeight="1">
      <c r="A14" s="1" t="s">
        <v>24</v>
      </c>
      <c r="B14" s="1"/>
      <c r="C14" s="10" t="s">
        <v>25</v>
      </c>
      <c r="D14" s="10"/>
      <c r="E14" s="1" t="s">
        <v>26</v>
      </c>
      <c r="F14" s="11">
        <v>4.2</v>
      </c>
      <c r="G14" s="12">
        <v>256.24</v>
      </c>
      <c r="H14" s="12">
        <f ca="1">ROUND(INDIRECT(ADDRESS(ROW()+(0), COLUMN()+(-2), 1))*INDIRECT(ADDRESS(ROW()+(0), COLUMN()+(-1), 1)), 2)</f>
        <v>1076.21</v>
      </c>
    </row>
    <row r="15" spans="1:8" ht="13.50" thickBot="1" customHeight="1">
      <c r="A15" s="1" t="s">
        <v>27</v>
      </c>
      <c r="B15" s="1"/>
      <c r="C15" s="10" t="s">
        <v>28</v>
      </c>
      <c r="D15" s="10"/>
      <c r="E15" s="1" t="s">
        <v>29</v>
      </c>
      <c r="F15" s="11">
        <v>40</v>
      </c>
      <c r="G15" s="12">
        <v>9.21</v>
      </c>
      <c r="H15" s="12">
        <f ca="1">ROUND(INDIRECT(ADDRESS(ROW()+(0), COLUMN()+(-2), 1))*INDIRECT(ADDRESS(ROW()+(0), COLUMN()+(-1), 1)), 2)</f>
        <v>368.4</v>
      </c>
    </row>
    <row r="16" spans="1:8" ht="24.00" thickBot="1" customHeight="1">
      <c r="A16" s="1" t="s">
        <v>30</v>
      </c>
      <c r="B16" s="1"/>
      <c r="C16" s="10" t="s">
        <v>31</v>
      </c>
      <c r="D16" s="10"/>
      <c r="E16" s="1" t="s">
        <v>32</v>
      </c>
      <c r="F16" s="11">
        <v>2.1</v>
      </c>
      <c r="G16" s="12">
        <v>13770.8</v>
      </c>
      <c r="H16" s="12">
        <f ca="1">ROUND(INDIRECT(ADDRESS(ROW()+(0), COLUMN()+(-2), 1))*INDIRECT(ADDRESS(ROW()+(0), COLUMN()+(-1), 1)), 2)</f>
        <v>28918.6</v>
      </c>
    </row>
    <row r="17" spans="1:8" ht="34.50" thickBot="1" customHeight="1">
      <c r="A17" s="1" t="s">
        <v>33</v>
      </c>
      <c r="B17" s="1"/>
      <c r="C17" s="10" t="s">
        <v>34</v>
      </c>
      <c r="D17" s="10"/>
      <c r="E17" s="1" t="s">
        <v>35</v>
      </c>
      <c r="F17" s="11">
        <v>2.2</v>
      </c>
      <c r="G17" s="12">
        <v>314.03</v>
      </c>
      <c r="H17" s="12">
        <f ca="1">ROUND(INDIRECT(ADDRESS(ROW()+(0), COLUMN()+(-2), 1))*INDIRECT(ADDRESS(ROW()+(0), COLUMN()+(-1), 1)), 2)</f>
        <v>690.87</v>
      </c>
    </row>
    <row r="18" spans="1:8" ht="13.50" thickBot="1" customHeight="1">
      <c r="A18" s="1" t="s">
        <v>36</v>
      </c>
      <c r="B18" s="1"/>
      <c r="C18" s="10" t="s">
        <v>37</v>
      </c>
      <c r="D18" s="10"/>
      <c r="E18" s="1" t="s">
        <v>38</v>
      </c>
      <c r="F18" s="11">
        <v>5.51</v>
      </c>
      <c r="G18" s="12">
        <v>44.34</v>
      </c>
      <c r="H18" s="12">
        <f ca="1">ROUND(INDIRECT(ADDRESS(ROW()+(0), COLUMN()+(-2), 1))*INDIRECT(ADDRESS(ROW()+(0), COLUMN()+(-1), 1)), 2)</f>
        <v>244.31</v>
      </c>
    </row>
    <row r="19" spans="1:8" ht="24.00" thickBot="1" customHeight="1">
      <c r="A19" s="1" t="s">
        <v>39</v>
      </c>
      <c r="B19" s="1"/>
      <c r="C19" s="10" t="s">
        <v>40</v>
      </c>
      <c r="D19" s="10"/>
      <c r="E19" s="1" t="s">
        <v>41</v>
      </c>
      <c r="F19" s="11">
        <v>0.7</v>
      </c>
      <c r="G19" s="12">
        <v>2668.65</v>
      </c>
      <c r="H19" s="12">
        <f ca="1">ROUND(INDIRECT(ADDRESS(ROW()+(0), COLUMN()+(-2), 1))*INDIRECT(ADDRESS(ROW()+(0), COLUMN()+(-1), 1)), 2)</f>
        <v>1868.06</v>
      </c>
    </row>
    <row r="20" spans="1:8" ht="24.00" thickBot="1" customHeight="1">
      <c r="A20" s="1" t="s">
        <v>42</v>
      </c>
      <c r="B20" s="1"/>
      <c r="C20" s="10" t="s">
        <v>43</v>
      </c>
      <c r="D20" s="10"/>
      <c r="E20" s="1" t="s">
        <v>44</v>
      </c>
      <c r="F20" s="11">
        <v>2</v>
      </c>
      <c r="G20" s="12">
        <v>4302.94</v>
      </c>
      <c r="H20" s="12">
        <f ca="1">ROUND(INDIRECT(ADDRESS(ROW()+(0), COLUMN()+(-2), 1))*INDIRECT(ADDRESS(ROW()+(0), COLUMN()+(-1), 1)), 2)</f>
        <v>8605.88</v>
      </c>
    </row>
    <row r="21" spans="1:8" ht="87.00" thickBot="1" customHeight="1">
      <c r="A21" s="1" t="s">
        <v>45</v>
      </c>
      <c r="B21" s="1"/>
      <c r="C21" s="10" t="s">
        <v>46</v>
      </c>
      <c r="D21" s="10"/>
      <c r="E21" s="1" t="s">
        <v>47</v>
      </c>
      <c r="F21" s="11">
        <v>1</v>
      </c>
      <c r="G21" s="12">
        <v>8028.19</v>
      </c>
      <c r="H21" s="12">
        <f ca="1">ROUND(INDIRECT(ADDRESS(ROW()+(0), COLUMN()+(-2), 1))*INDIRECT(ADDRESS(ROW()+(0), COLUMN()+(-1), 1)), 2)</f>
        <v>8028.19</v>
      </c>
    </row>
    <row r="22" spans="1:8" ht="24.00" thickBot="1" customHeight="1">
      <c r="A22" s="1" t="s">
        <v>48</v>
      </c>
      <c r="B22" s="1"/>
      <c r="C22" s="10" t="s">
        <v>49</v>
      </c>
      <c r="D22" s="10"/>
      <c r="E22" s="1" t="s">
        <v>50</v>
      </c>
      <c r="F22" s="11">
        <v>3.15</v>
      </c>
      <c r="G22" s="12">
        <v>2847.94</v>
      </c>
      <c r="H22" s="12">
        <f ca="1">ROUND(INDIRECT(ADDRESS(ROW()+(0), COLUMN()+(-2), 1))*INDIRECT(ADDRESS(ROW()+(0), COLUMN()+(-1), 1)), 2)</f>
        <v>8971.01</v>
      </c>
    </row>
    <row r="23" spans="1:8" ht="55.50" thickBot="1" customHeight="1">
      <c r="A23" s="1" t="s">
        <v>51</v>
      </c>
      <c r="B23" s="1"/>
      <c r="C23" s="10" t="s">
        <v>52</v>
      </c>
      <c r="D23" s="10"/>
      <c r="E23" s="1" t="s">
        <v>53</v>
      </c>
      <c r="F23" s="11">
        <v>1</v>
      </c>
      <c r="G23" s="12">
        <v>3453.84</v>
      </c>
      <c r="H23" s="12">
        <f ca="1">ROUND(INDIRECT(ADDRESS(ROW()+(0), COLUMN()+(-2), 1))*INDIRECT(ADDRESS(ROW()+(0), COLUMN()+(-1), 1)), 2)</f>
        <v>3453.84</v>
      </c>
    </row>
    <row r="24" spans="1:8" ht="45.00" thickBot="1" customHeight="1">
      <c r="A24" s="1" t="s">
        <v>54</v>
      </c>
      <c r="B24" s="1"/>
      <c r="C24" s="10" t="s">
        <v>55</v>
      </c>
      <c r="D24" s="10"/>
      <c r="E24" s="1" t="s">
        <v>56</v>
      </c>
      <c r="F24" s="11">
        <v>1</v>
      </c>
      <c r="G24" s="12">
        <v>781.22</v>
      </c>
      <c r="H24" s="12">
        <f ca="1">ROUND(INDIRECT(ADDRESS(ROW()+(0), COLUMN()+(-2), 1))*INDIRECT(ADDRESS(ROW()+(0), COLUMN()+(-1), 1)), 2)</f>
        <v>781.22</v>
      </c>
    </row>
    <row r="25" spans="1:8" ht="24.00" thickBot="1" customHeight="1">
      <c r="A25" s="1" t="s">
        <v>57</v>
      </c>
      <c r="B25" s="1"/>
      <c r="C25" s="10" t="s">
        <v>58</v>
      </c>
      <c r="D25" s="10"/>
      <c r="E25" s="1" t="s">
        <v>59</v>
      </c>
      <c r="F25" s="11">
        <v>0.7</v>
      </c>
      <c r="G25" s="12">
        <v>2960.44</v>
      </c>
      <c r="H25" s="12">
        <f ca="1">ROUND(INDIRECT(ADDRESS(ROW()+(0), COLUMN()+(-2), 1))*INDIRECT(ADDRESS(ROW()+(0), COLUMN()+(-1), 1)), 2)</f>
        <v>2072.31</v>
      </c>
    </row>
    <row r="26" spans="1:8" ht="24.00" thickBot="1" customHeight="1">
      <c r="A26" s="1" t="s">
        <v>60</v>
      </c>
      <c r="B26" s="1"/>
      <c r="C26" s="10" t="s">
        <v>61</v>
      </c>
      <c r="D26" s="10"/>
      <c r="E26" s="1" t="s">
        <v>62</v>
      </c>
      <c r="F26" s="11">
        <v>2</v>
      </c>
      <c r="G26" s="12">
        <v>1644.69</v>
      </c>
      <c r="H26" s="12">
        <f ca="1">ROUND(INDIRECT(ADDRESS(ROW()+(0), COLUMN()+(-2), 1))*INDIRECT(ADDRESS(ROW()+(0), COLUMN()+(-1), 1)), 2)</f>
        <v>3289.38</v>
      </c>
    </row>
    <row r="27" spans="1:8" ht="34.50" thickBot="1" customHeight="1">
      <c r="A27" s="1" t="s">
        <v>63</v>
      </c>
      <c r="B27" s="1"/>
      <c r="C27" s="10" t="s">
        <v>64</v>
      </c>
      <c r="D27" s="10"/>
      <c r="E27" s="1" t="s">
        <v>65</v>
      </c>
      <c r="F27" s="11">
        <v>1.2</v>
      </c>
      <c r="G27" s="12">
        <v>169.76</v>
      </c>
      <c r="H27" s="12">
        <f ca="1">ROUND(INDIRECT(ADDRESS(ROW()+(0), COLUMN()+(-2), 1))*INDIRECT(ADDRESS(ROW()+(0), COLUMN()+(-1), 1)), 2)</f>
        <v>203.71</v>
      </c>
    </row>
    <row r="28" spans="1:8" ht="13.50" thickBot="1" customHeight="1">
      <c r="A28" s="1" t="s">
        <v>66</v>
      </c>
      <c r="B28" s="1"/>
      <c r="C28" s="10" t="s">
        <v>67</v>
      </c>
      <c r="D28" s="10"/>
      <c r="E28" s="1" t="s">
        <v>68</v>
      </c>
      <c r="F28" s="11">
        <v>0.7</v>
      </c>
      <c r="G28" s="12">
        <v>930.93</v>
      </c>
      <c r="H28" s="12">
        <f ca="1">ROUND(INDIRECT(ADDRESS(ROW()+(0), COLUMN()+(-2), 1))*INDIRECT(ADDRESS(ROW()+(0), COLUMN()+(-1), 1)), 2)</f>
        <v>651.65</v>
      </c>
    </row>
    <row r="29" spans="1:8" ht="13.50" thickBot="1" customHeight="1">
      <c r="A29" s="1" t="s">
        <v>69</v>
      </c>
      <c r="B29" s="1"/>
      <c r="C29" s="10" t="s">
        <v>70</v>
      </c>
      <c r="D29" s="10"/>
      <c r="E29" s="1" t="s">
        <v>71</v>
      </c>
      <c r="F29" s="11">
        <v>2</v>
      </c>
      <c r="G29" s="12">
        <v>1124</v>
      </c>
      <c r="H29" s="12">
        <f ca="1">ROUND(INDIRECT(ADDRESS(ROW()+(0), COLUMN()+(-2), 1))*INDIRECT(ADDRESS(ROW()+(0), COLUMN()+(-1), 1)), 2)</f>
        <v>2248</v>
      </c>
    </row>
    <row r="30" spans="1:8" ht="87.00" thickBot="1" customHeight="1">
      <c r="A30" s="1" t="s">
        <v>72</v>
      </c>
      <c r="B30" s="1"/>
      <c r="C30" s="10" t="s">
        <v>73</v>
      </c>
      <c r="D30" s="10"/>
      <c r="E30" s="1" t="s">
        <v>74</v>
      </c>
      <c r="F30" s="11">
        <v>1</v>
      </c>
      <c r="G30" s="12">
        <v>3880.66</v>
      </c>
      <c r="H30" s="12">
        <f ca="1">ROUND(INDIRECT(ADDRESS(ROW()+(0), COLUMN()+(-2), 1))*INDIRECT(ADDRESS(ROW()+(0), COLUMN()+(-1), 1)), 2)</f>
        <v>3880.66</v>
      </c>
    </row>
    <row r="31" spans="1:8" ht="13.50" thickBot="1" customHeight="1">
      <c r="A31" s="1" t="s">
        <v>75</v>
      </c>
      <c r="B31" s="1"/>
      <c r="C31" s="10" t="s">
        <v>76</v>
      </c>
      <c r="D31" s="10"/>
      <c r="E31" s="1" t="s">
        <v>77</v>
      </c>
      <c r="F31" s="11">
        <v>7</v>
      </c>
      <c r="G31" s="12">
        <v>6.49</v>
      </c>
      <c r="H31" s="12">
        <f ca="1">ROUND(INDIRECT(ADDRESS(ROW()+(0), COLUMN()+(-2), 1))*INDIRECT(ADDRESS(ROW()+(0), COLUMN()+(-1), 1)), 2)</f>
        <v>45.43</v>
      </c>
    </row>
    <row r="32" spans="1:8" ht="13.50" thickBot="1" customHeight="1">
      <c r="A32" s="1" t="s">
        <v>78</v>
      </c>
      <c r="B32" s="1"/>
      <c r="C32" s="10" t="s">
        <v>79</v>
      </c>
      <c r="D32" s="10"/>
      <c r="E32" s="1" t="s">
        <v>80</v>
      </c>
      <c r="F32" s="11">
        <v>15</v>
      </c>
      <c r="G32" s="12">
        <v>9.99</v>
      </c>
      <c r="H32" s="12">
        <f ca="1">ROUND(INDIRECT(ADDRESS(ROW()+(0), COLUMN()+(-2), 1))*INDIRECT(ADDRESS(ROW()+(0), COLUMN()+(-1), 1)), 2)</f>
        <v>149.85</v>
      </c>
    </row>
    <row r="33" spans="1:8" ht="13.50" thickBot="1" customHeight="1">
      <c r="A33" s="1" t="s">
        <v>81</v>
      </c>
      <c r="B33" s="1"/>
      <c r="C33" s="10" t="s">
        <v>82</v>
      </c>
      <c r="D33" s="10"/>
      <c r="E33" s="1" t="s">
        <v>83</v>
      </c>
      <c r="F33" s="11">
        <v>1.6</v>
      </c>
      <c r="G33" s="12">
        <v>30.75</v>
      </c>
      <c r="H33" s="12">
        <f ca="1">ROUND(INDIRECT(ADDRESS(ROW()+(0), COLUMN()+(-2), 1))*INDIRECT(ADDRESS(ROW()+(0), COLUMN()+(-1), 1)), 2)</f>
        <v>49.2</v>
      </c>
    </row>
    <row r="34" spans="1:8" ht="34.50" thickBot="1" customHeight="1">
      <c r="A34" s="1" t="s">
        <v>84</v>
      </c>
      <c r="B34" s="1"/>
      <c r="C34" s="10" t="s">
        <v>85</v>
      </c>
      <c r="D34" s="10"/>
      <c r="E34" s="1" t="s">
        <v>86</v>
      </c>
      <c r="F34" s="11">
        <v>0.5</v>
      </c>
      <c r="G34" s="12">
        <v>640.93</v>
      </c>
      <c r="H34" s="12">
        <f ca="1">ROUND(INDIRECT(ADDRESS(ROW()+(0), COLUMN()+(-2), 1))*INDIRECT(ADDRESS(ROW()+(0), COLUMN()+(-1), 1)), 2)</f>
        <v>320.47</v>
      </c>
    </row>
    <row r="35" spans="1:8" ht="34.50" thickBot="1" customHeight="1">
      <c r="A35" s="1" t="s">
        <v>87</v>
      </c>
      <c r="B35" s="1"/>
      <c r="C35" s="10" t="s">
        <v>88</v>
      </c>
      <c r="D35" s="10"/>
      <c r="E35" s="1" t="s">
        <v>89</v>
      </c>
      <c r="F35" s="11">
        <v>0.1</v>
      </c>
      <c r="G35" s="12">
        <v>308.93</v>
      </c>
      <c r="H35" s="12">
        <f ca="1">ROUND(INDIRECT(ADDRESS(ROW()+(0), COLUMN()+(-2), 1))*INDIRECT(ADDRESS(ROW()+(0), COLUMN()+(-1), 1)), 2)</f>
        <v>30.89</v>
      </c>
    </row>
    <row r="36" spans="1:8" ht="13.50" thickBot="1" customHeight="1">
      <c r="A36" s="1" t="s">
        <v>90</v>
      </c>
      <c r="B36" s="1"/>
      <c r="C36" s="10" t="s">
        <v>91</v>
      </c>
      <c r="D36" s="10"/>
      <c r="E36" s="1" t="s">
        <v>92</v>
      </c>
      <c r="F36" s="11">
        <v>0.46</v>
      </c>
      <c r="G36" s="12">
        <v>1082.14</v>
      </c>
      <c r="H36" s="12">
        <f ca="1">ROUND(INDIRECT(ADDRESS(ROW()+(0), COLUMN()+(-2), 1))*INDIRECT(ADDRESS(ROW()+(0), COLUMN()+(-1), 1)), 2)</f>
        <v>497.78</v>
      </c>
    </row>
    <row r="37" spans="1:8" ht="13.50" thickBot="1" customHeight="1">
      <c r="A37" s="1" t="s">
        <v>93</v>
      </c>
      <c r="B37" s="1"/>
      <c r="C37" s="10" t="s">
        <v>94</v>
      </c>
      <c r="D37" s="10"/>
      <c r="E37" s="1" t="s">
        <v>95</v>
      </c>
      <c r="F37" s="11">
        <v>1.39</v>
      </c>
      <c r="G37" s="12">
        <v>677.09</v>
      </c>
      <c r="H37" s="12">
        <f ca="1">ROUND(INDIRECT(ADDRESS(ROW()+(0), COLUMN()+(-2), 1))*INDIRECT(ADDRESS(ROW()+(0), COLUMN()+(-1), 1)), 2)</f>
        <v>941.16</v>
      </c>
    </row>
    <row r="38" spans="1:8" ht="24.00" thickBot="1" customHeight="1">
      <c r="A38" s="1" t="s">
        <v>96</v>
      </c>
      <c r="B38" s="1"/>
      <c r="C38" s="10" t="s">
        <v>97</v>
      </c>
      <c r="D38" s="10"/>
      <c r="E38" s="1" t="s">
        <v>98</v>
      </c>
      <c r="F38" s="11">
        <v>0.35</v>
      </c>
      <c r="G38" s="12">
        <v>1923.91</v>
      </c>
      <c r="H38" s="12">
        <f ca="1">ROUND(INDIRECT(ADDRESS(ROW()+(0), COLUMN()+(-2), 1))*INDIRECT(ADDRESS(ROW()+(0), COLUMN()+(-1), 1)), 2)</f>
        <v>673.37</v>
      </c>
    </row>
    <row r="39" spans="1:8" ht="24.00" thickBot="1" customHeight="1">
      <c r="A39" s="1" t="s">
        <v>99</v>
      </c>
      <c r="B39" s="1"/>
      <c r="C39" s="10" t="s">
        <v>100</v>
      </c>
      <c r="D39" s="10"/>
      <c r="E39" s="1" t="s">
        <v>101</v>
      </c>
      <c r="F39" s="11">
        <v>2</v>
      </c>
      <c r="G39" s="12">
        <v>2289.39</v>
      </c>
      <c r="H39" s="12">
        <f ca="1">ROUND(INDIRECT(ADDRESS(ROW()+(0), COLUMN()+(-2), 1))*INDIRECT(ADDRESS(ROW()+(0), COLUMN()+(-1), 1)), 2)</f>
        <v>4578.78</v>
      </c>
    </row>
    <row r="40" spans="1:8" ht="55.50" thickBot="1" customHeight="1">
      <c r="A40" s="1" t="s">
        <v>102</v>
      </c>
      <c r="B40" s="1"/>
      <c r="C40" s="10" t="s">
        <v>103</v>
      </c>
      <c r="D40" s="10"/>
      <c r="E40" s="1" t="s">
        <v>104</v>
      </c>
      <c r="F40" s="11">
        <v>1.1</v>
      </c>
      <c r="G40" s="12">
        <v>4939.7</v>
      </c>
      <c r="H40" s="12">
        <f ca="1">ROUND(INDIRECT(ADDRESS(ROW()+(0), COLUMN()+(-2), 1))*INDIRECT(ADDRESS(ROW()+(0), COLUMN()+(-1), 1)), 2)</f>
        <v>5433.67</v>
      </c>
    </row>
    <row r="41" spans="1:8" ht="34.50" thickBot="1" customHeight="1">
      <c r="A41" s="1" t="s">
        <v>105</v>
      </c>
      <c r="B41" s="1"/>
      <c r="C41" s="10" t="s">
        <v>106</v>
      </c>
      <c r="D41" s="10"/>
      <c r="E41" s="1" t="s">
        <v>107</v>
      </c>
      <c r="F41" s="11">
        <v>2.78</v>
      </c>
      <c r="G41" s="12">
        <v>343.46</v>
      </c>
      <c r="H41" s="12">
        <f ca="1">ROUND(INDIRECT(ADDRESS(ROW()+(0), COLUMN()+(-2), 1))*INDIRECT(ADDRESS(ROW()+(0), COLUMN()+(-1), 1)), 2)</f>
        <v>954.82</v>
      </c>
    </row>
    <row r="42" spans="1:8" ht="34.50" thickBot="1" customHeight="1">
      <c r="A42" s="1" t="s">
        <v>108</v>
      </c>
      <c r="B42" s="1"/>
      <c r="C42" s="10" t="s">
        <v>109</v>
      </c>
      <c r="D42" s="10"/>
      <c r="E42" s="1" t="s">
        <v>110</v>
      </c>
      <c r="F42" s="11">
        <v>0.92</v>
      </c>
      <c r="G42" s="12">
        <v>249.84</v>
      </c>
      <c r="H42" s="12">
        <f ca="1">ROUND(INDIRECT(ADDRESS(ROW()+(0), COLUMN()+(-2), 1))*INDIRECT(ADDRESS(ROW()+(0), COLUMN()+(-1), 1)), 2)</f>
        <v>229.85</v>
      </c>
    </row>
    <row r="43" spans="1:8" ht="13.50" thickBot="1" customHeight="1">
      <c r="A43" s="1" t="s">
        <v>111</v>
      </c>
      <c r="B43" s="1"/>
      <c r="C43" s="10" t="s">
        <v>112</v>
      </c>
      <c r="D43" s="10"/>
      <c r="E43" s="1" t="s">
        <v>113</v>
      </c>
      <c r="F43" s="11">
        <v>1.1</v>
      </c>
      <c r="G43" s="12">
        <v>1111.45</v>
      </c>
      <c r="H43" s="12">
        <f ca="1">ROUND(INDIRECT(ADDRESS(ROW()+(0), COLUMN()+(-2), 1))*INDIRECT(ADDRESS(ROW()+(0), COLUMN()+(-1), 1)), 2)</f>
        <v>1222.6</v>
      </c>
    </row>
    <row r="44" spans="1:8" ht="13.50" thickBot="1" customHeight="1">
      <c r="A44" s="1" t="s">
        <v>114</v>
      </c>
      <c r="B44" s="1"/>
      <c r="C44" s="10" t="s">
        <v>115</v>
      </c>
      <c r="D44" s="10"/>
      <c r="E44" s="1" t="s">
        <v>116</v>
      </c>
      <c r="F44" s="11">
        <v>6.3</v>
      </c>
      <c r="G44" s="12">
        <v>901.14</v>
      </c>
      <c r="H44" s="12">
        <f ca="1">ROUND(INDIRECT(ADDRESS(ROW()+(0), COLUMN()+(-2), 1))*INDIRECT(ADDRESS(ROW()+(0), COLUMN()+(-1), 1)), 2)</f>
        <v>5677.18</v>
      </c>
    </row>
    <row r="45" spans="1:8" ht="13.50" thickBot="1" customHeight="1">
      <c r="A45" s="1" t="s">
        <v>117</v>
      </c>
      <c r="B45" s="1"/>
      <c r="C45" s="10" t="s">
        <v>118</v>
      </c>
      <c r="D45" s="10"/>
      <c r="E45" s="1" t="s">
        <v>119</v>
      </c>
      <c r="F45" s="11">
        <v>0.2</v>
      </c>
      <c r="G45" s="12">
        <v>2326.62</v>
      </c>
      <c r="H45" s="12">
        <f ca="1">ROUND(INDIRECT(ADDRESS(ROW()+(0), COLUMN()+(-2), 1))*INDIRECT(ADDRESS(ROW()+(0), COLUMN()+(-1), 1)), 2)</f>
        <v>465.32</v>
      </c>
    </row>
    <row r="46" spans="1:8" ht="24.00" thickBot="1" customHeight="1">
      <c r="A46" s="1" t="s">
        <v>120</v>
      </c>
      <c r="B46" s="1"/>
      <c r="C46" s="10" t="s">
        <v>121</v>
      </c>
      <c r="D46" s="10"/>
      <c r="E46" s="1" t="s">
        <v>122</v>
      </c>
      <c r="F46" s="11">
        <v>0.14</v>
      </c>
      <c r="G46" s="12">
        <v>2198.36</v>
      </c>
      <c r="H46" s="12">
        <f ca="1">ROUND(INDIRECT(ADDRESS(ROW()+(0), COLUMN()+(-2), 1))*INDIRECT(ADDRESS(ROW()+(0), COLUMN()+(-1), 1)), 2)</f>
        <v>307.77</v>
      </c>
    </row>
    <row r="47" spans="1:8" ht="24.00" thickBot="1" customHeight="1">
      <c r="A47" s="1" t="s">
        <v>123</v>
      </c>
      <c r="B47" s="1"/>
      <c r="C47" s="10" t="s">
        <v>124</v>
      </c>
      <c r="D47" s="10"/>
      <c r="E47" s="1" t="s">
        <v>125</v>
      </c>
      <c r="F47" s="11">
        <v>0.4</v>
      </c>
      <c r="G47" s="12">
        <v>2443.57</v>
      </c>
      <c r="H47" s="12">
        <f ca="1">ROUND(INDIRECT(ADDRESS(ROW()+(0), COLUMN()+(-2), 1))*INDIRECT(ADDRESS(ROW()+(0), COLUMN()+(-1), 1)), 2)</f>
        <v>977.43</v>
      </c>
    </row>
    <row r="48" spans="1:8" ht="24.00" thickBot="1" customHeight="1">
      <c r="A48" s="1" t="s">
        <v>126</v>
      </c>
      <c r="B48" s="1"/>
      <c r="C48" s="10" t="s">
        <v>127</v>
      </c>
      <c r="D48" s="10"/>
      <c r="E48" s="1" t="s">
        <v>128</v>
      </c>
      <c r="F48" s="11">
        <v>0.17</v>
      </c>
      <c r="G48" s="12">
        <v>551.39</v>
      </c>
      <c r="H48" s="12">
        <f ca="1">ROUND(INDIRECT(ADDRESS(ROW()+(0), COLUMN()+(-2), 1))*INDIRECT(ADDRESS(ROW()+(0), COLUMN()+(-1), 1)), 2)</f>
        <v>93.74</v>
      </c>
    </row>
    <row r="49" spans="1:8" ht="34.50" thickBot="1" customHeight="1">
      <c r="A49" s="1" t="s">
        <v>129</v>
      </c>
      <c r="B49" s="1"/>
      <c r="C49" s="10" t="s">
        <v>130</v>
      </c>
      <c r="D49" s="10"/>
      <c r="E49" s="1" t="s">
        <v>131</v>
      </c>
      <c r="F49" s="13">
        <v>1.5</v>
      </c>
      <c r="G49" s="14">
        <v>1226.75</v>
      </c>
      <c r="H49" s="14">
        <f ca="1">ROUND(INDIRECT(ADDRESS(ROW()+(0), COLUMN()+(-2), 1))*INDIRECT(ADDRESS(ROW()+(0), COLUMN()+(-1), 1)), 2)</f>
        <v>1840.13</v>
      </c>
    </row>
    <row r="50" spans="1:8" ht="13.50" thickBot="1" customHeight="1">
      <c r="A50" s="15"/>
      <c r="B50" s="15"/>
      <c r="C50" s="15"/>
      <c r="D50" s="15"/>
      <c r="E50" s="15"/>
      <c r="F50" s="9" t="s">
        <v>132</v>
      </c>
      <c r="G50" s="9"/>
      <c r="H5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 2)</f>
        <v>135855</v>
      </c>
    </row>
    <row r="51" spans="1:8" ht="13.50" thickBot="1" customHeight="1">
      <c r="A51" s="15">
        <v>2</v>
      </c>
      <c r="B51" s="15"/>
      <c r="C51" s="15"/>
      <c r="D51" s="15"/>
      <c r="E51" s="18" t="s">
        <v>133</v>
      </c>
      <c r="F51" s="18"/>
      <c r="G51" s="15"/>
      <c r="H51" s="15"/>
    </row>
    <row r="52" spans="1:8" ht="13.50" thickBot="1" customHeight="1">
      <c r="A52" s="1" t="s">
        <v>134</v>
      </c>
      <c r="B52" s="1"/>
      <c r="C52" s="10" t="s">
        <v>135</v>
      </c>
      <c r="D52" s="10"/>
      <c r="E52" s="1" t="s">
        <v>136</v>
      </c>
      <c r="F52" s="11">
        <v>1.069</v>
      </c>
      <c r="G52" s="12">
        <v>8556.75</v>
      </c>
      <c r="H52" s="12">
        <f ca="1">ROUND(INDIRECT(ADDRESS(ROW()+(0), COLUMN()+(-2), 1))*INDIRECT(ADDRESS(ROW()+(0), COLUMN()+(-1), 1)), 2)</f>
        <v>9147.17</v>
      </c>
    </row>
    <row r="53" spans="1:8" ht="13.50" thickBot="1" customHeight="1">
      <c r="A53" s="1" t="s">
        <v>137</v>
      </c>
      <c r="B53" s="1"/>
      <c r="C53" s="10" t="s">
        <v>138</v>
      </c>
      <c r="D53" s="10"/>
      <c r="E53" s="1" t="s">
        <v>139</v>
      </c>
      <c r="F53" s="11">
        <v>0.854</v>
      </c>
      <c r="G53" s="12">
        <v>6224.8</v>
      </c>
      <c r="H53" s="12">
        <f ca="1">ROUND(INDIRECT(ADDRESS(ROW()+(0), COLUMN()+(-2), 1))*INDIRECT(ADDRESS(ROW()+(0), COLUMN()+(-1), 1)), 2)</f>
        <v>5315.98</v>
      </c>
    </row>
    <row r="54" spans="1:8" ht="13.50" thickBot="1" customHeight="1">
      <c r="A54" s="1" t="s">
        <v>140</v>
      </c>
      <c r="B54" s="1"/>
      <c r="C54" s="10" t="s">
        <v>141</v>
      </c>
      <c r="D54" s="10"/>
      <c r="E54" s="1" t="s">
        <v>142</v>
      </c>
      <c r="F54" s="11">
        <v>1.753</v>
      </c>
      <c r="G54" s="12">
        <v>8556.75</v>
      </c>
      <c r="H54" s="12">
        <f ca="1">ROUND(INDIRECT(ADDRESS(ROW()+(0), COLUMN()+(-2), 1))*INDIRECT(ADDRESS(ROW()+(0), COLUMN()+(-1), 1)), 2)</f>
        <v>15000</v>
      </c>
    </row>
    <row r="55" spans="1:8" ht="13.50" thickBot="1" customHeight="1">
      <c r="A55" s="1" t="s">
        <v>143</v>
      </c>
      <c r="B55" s="1"/>
      <c r="C55" s="10" t="s">
        <v>144</v>
      </c>
      <c r="D55" s="10"/>
      <c r="E55" s="1" t="s">
        <v>145</v>
      </c>
      <c r="F55" s="11">
        <v>1.885</v>
      </c>
      <c r="G55" s="12">
        <v>6224.8</v>
      </c>
      <c r="H55" s="12">
        <f ca="1">ROUND(INDIRECT(ADDRESS(ROW()+(0), COLUMN()+(-2), 1))*INDIRECT(ADDRESS(ROW()+(0), COLUMN()+(-1), 1)), 2)</f>
        <v>11733.8</v>
      </c>
    </row>
    <row r="56" spans="1:8" ht="13.50" thickBot="1" customHeight="1">
      <c r="A56" s="1" t="s">
        <v>146</v>
      </c>
      <c r="B56" s="1"/>
      <c r="C56" s="10" t="s">
        <v>147</v>
      </c>
      <c r="D56" s="10"/>
      <c r="E56" s="1" t="s">
        <v>148</v>
      </c>
      <c r="F56" s="11">
        <v>0.729</v>
      </c>
      <c r="G56" s="12">
        <v>8556.75</v>
      </c>
      <c r="H56" s="12">
        <f ca="1">ROUND(INDIRECT(ADDRESS(ROW()+(0), COLUMN()+(-2), 1))*INDIRECT(ADDRESS(ROW()+(0), COLUMN()+(-1), 1)), 2)</f>
        <v>6237.87</v>
      </c>
    </row>
    <row r="57" spans="1:8" ht="13.50" thickBot="1" customHeight="1">
      <c r="A57" s="1" t="s">
        <v>149</v>
      </c>
      <c r="B57" s="1"/>
      <c r="C57" s="10" t="s">
        <v>150</v>
      </c>
      <c r="D57" s="10"/>
      <c r="E57" s="1" t="s">
        <v>151</v>
      </c>
      <c r="F57" s="13">
        <v>0.729</v>
      </c>
      <c r="G57" s="14">
        <v>6224.8</v>
      </c>
      <c r="H57" s="14">
        <f ca="1">ROUND(INDIRECT(ADDRESS(ROW()+(0), COLUMN()+(-2), 1))*INDIRECT(ADDRESS(ROW()+(0), COLUMN()+(-1), 1)), 2)</f>
        <v>4537.88</v>
      </c>
    </row>
    <row r="58" spans="1:8" ht="13.50" thickBot="1" customHeight="1">
      <c r="A58" s="15"/>
      <c r="B58" s="15"/>
      <c r="C58" s="15"/>
      <c r="D58" s="15"/>
      <c r="E58" s="15"/>
      <c r="F58" s="9" t="s">
        <v>152</v>
      </c>
      <c r="G58" s="9"/>
      <c r="H58" s="17">
        <f ca="1">ROUND(SUM(INDIRECT(ADDRESS(ROW()+(-1), COLUMN()+(0), 1)),INDIRECT(ADDRESS(ROW()+(-2), COLUMN()+(0), 1)),INDIRECT(ADDRESS(ROW()+(-3), COLUMN()+(0), 1)),INDIRECT(ADDRESS(ROW()+(-4), COLUMN()+(0), 1)),INDIRECT(ADDRESS(ROW()+(-5), COLUMN()+(0), 1)),INDIRECT(ADDRESS(ROW()+(-6), COLUMN()+(0), 1))), 2)</f>
        <v>51972.6</v>
      </c>
    </row>
    <row r="59" spans="1:8" ht="13.50" thickBot="1" customHeight="1">
      <c r="A59" s="15">
        <v>3</v>
      </c>
      <c r="B59" s="15"/>
      <c r="C59" s="15"/>
      <c r="D59" s="15"/>
      <c r="E59" s="18" t="s">
        <v>153</v>
      </c>
      <c r="F59" s="18"/>
      <c r="G59" s="15"/>
      <c r="H59" s="15"/>
    </row>
    <row r="60" spans="1:8" ht="13.50" thickBot="1" customHeight="1">
      <c r="A60" s="19"/>
      <c r="B60" s="19"/>
      <c r="C60" s="20" t="s">
        <v>154</v>
      </c>
      <c r="D60" s="20"/>
      <c r="E60" s="19" t="s">
        <v>155</v>
      </c>
      <c r="F60" s="13">
        <v>2</v>
      </c>
      <c r="G60" s="14">
        <f ca="1">ROUND(SUM(INDIRECT(ADDRESS(ROW()+(-2), COLUMN()+(1), 1)),INDIRECT(ADDRESS(ROW()+(-10), COLUMN()+(1), 1))), 2)</f>
        <v>187828</v>
      </c>
      <c r="H60" s="14">
        <f ca="1">ROUND(INDIRECT(ADDRESS(ROW()+(0), COLUMN()+(-2), 1))*INDIRECT(ADDRESS(ROW()+(0), COLUMN()+(-1), 1))/100, 2)</f>
        <v>3756.56</v>
      </c>
    </row>
    <row r="61" spans="1:8" ht="13.50" thickBot="1" customHeight="1">
      <c r="A61" s="21" t="s">
        <v>156</v>
      </c>
      <c r="B61" s="21"/>
      <c r="C61" s="22"/>
      <c r="D61" s="22"/>
      <c r="E61" s="23"/>
      <c r="F61" s="24" t="s">
        <v>157</v>
      </c>
      <c r="G61" s="25"/>
      <c r="H61" s="26">
        <f ca="1">ROUND(SUM(INDIRECT(ADDRESS(ROW()+(-1), COLUMN()+(0), 1)),INDIRECT(ADDRESS(ROW()+(-3), COLUMN()+(0), 1)),INDIRECT(ADDRESS(ROW()+(-11), COLUMN()+(0), 1))), 2)</f>
        <v>191585</v>
      </c>
    </row>
  </sheetData>
  <mergeCells count="11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F50:G50"/>
    <mergeCell ref="A51:B51"/>
    <mergeCell ref="C51:D51"/>
    <mergeCell ref="E51:F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F58:G58"/>
    <mergeCell ref="A59:B59"/>
    <mergeCell ref="C59:D59"/>
    <mergeCell ref="E59:F59"/>
    <mergeCell ref="A60:B60"/>
    <mergeCell ref="C60:D60"/>
    <mergeCell ref="A61:E61"/>
    <mergeCell ref="F61:G61"/>
  </mergeCells>
  <pageMargins left="0.147638" right="0.147638" top="0.206693" bottom="0.206693" header="0.0" footer="0.0"/>
  <pageSetup paperSize="9" orientation="portrait"/>
  <rowBreaks count="0" manualBreakCount="0">
    </rowBreaks>
</worksheet>
</file>