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<sst xmlns="http://schemas.openxmlformats.org/spreadsheetml/2006/main" count="41" uniqueCount="41">
  <si>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</si>
  <si>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ICR021</t>
  </si>
  <si>
    <t xml:space="preserve">m²</t>
  </si>
  <si>
    <t xml:space="preserve">Ducto de lana mineral.</t>
  </si>
  <si>
    <r>
      <rPr>
        <sz val="8.25"/>
        <color rgb="FF000000"/>
        <rFont val="Arial"/>
        <family val="2"/>
      </rPr>
      <t xml:space="preserve">Ducto rectangular para la distribución de aire climatizado formado por panel rígido de alta densidad de lana de vidrio Climaver Star "ISOVER", de 40 mm de espesor, revestido por aluminio gofrado plastificado por el exterior y tejido NETO por el interior, resistencia térmica 1,25 m²K/W, conductividad térmica 0,032 W/(mK). Incluso codos, derivaciones, sellado de uniones con cola Climaver, embocaduras, soportes metálicos galvanizados, elementos de fijación, sellado de tramos con cinta Climaver Star de aluminio, accesorios de montaje y piezas especiales.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</si>
  <si>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</si>
  <si>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</si>
  <si>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</si>
  <si>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</si>
  <si>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</si>
  <si>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</si>
  <si>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</si>
  <si>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mt42coi010ib</t>
  </si>
  <si>
    <t xml:space="preserve">m²</t>
  </si>
  <si>
    <t xml:space="preserve">Panel rígido de alta densidad de lana de vidrio Climaver Star "ISOVER", de 40 mm de espesor, revestido por aluminio gofrado plastificado por el exterior y tejido NETO por el interior, para la formación de ductos autosoportantes para la distribución de aire en climatización, resistencia térmica 1,25 m²K/W, conductividad térmica 0,032 W/(mK), Euroclase B-s1, d0 de reacción al fuego, con código de designación MW-EN 14303-T5-MV1.</t>
  </si>
  <si>
    <t xml:space="preserve">mt42coi020d</t>
  </si>
  <si>
    <t xml:space="preserve">m</t>
  </si>
  <si>
    <t xml:space="preserve">Cinta "Climaver Star" de aluminio de 50 micras de espesor y 63 mm de ancho, con adhesivo a base de resinas acrílicas, para el sellado de uniones de ductos de lana de vidrio "Climaver Star".</t>
  </si>
  <si>
    <t xml:space="preserve">mt42coi031</t>
  </si>
  <si>
    <t xml:space="preserve">Ud</t>
  </si>
  <si>
    <t xml:space="preserve">Cartucho de 300 ml de adhesivo de montaje sin disolventes, Cola Climaver Star "ISOVER", para unión de ductos de lana de vidrio.</t>
  </si>
  <si>
    <t xml:space="preserve">mt42con025</t>
  </si>
  <si>
    <t xml:space="preserve">Ud</t>
  </si>
  <si>
    <t xml:space="preserve">Soporte metálico de acero galvanizado para sujeción a la losa de ducto rectangular de lana mineral para la distribución de aire en climatización.</t>
  </si>
  <si>
    <t xml:space="preserve">mt42www011</t>
  </si>
  <si>
    <t xml:space="preserve">Ud</t>
  </si>
  <si>
    <t xml:space="preserve">Repercusión, por m², de material auxiliar para fijación y confección de canalizaciones de aire en instalaciones de climatización.</t>
  </si>
  <si>
    <t xml:space="preserve">Subtotal materiales:</t>
  </si>
  <si>
    <t xml:space="preserve">Mano de obra</t>
  </si>
  <si>
    <t xml:space="preserve">mo012</t>
  </si>
  <si>
    <t xml:space="preserve">h</t>
  </si>
  <si>
    <t xml:space="preserve">Maestro 1ª instalador de ductos de fibras minerales.</t>
  </si>
  <si>
    <t xml:space="preserve">mo083</t>
  </si>
  <si>
    <t xml:space="preserve">h</t>
  </si>
  <si>
    <t xml:space="preserve">Ayudante instalador de ductos de fibras minerales.</t>
  </si>
  <si>
    <t xml:space="preserve">Subtotal mano de obra:</t>
  </si>
  <si>
    <t xml:space="preserve">Herramientas</t>
  </si>
  <si>
    <t xml:space="preserve">%</t>
  </si>
  <si>
    <t xml:space="preserve">Herramientas</t>
  </si>
  <si>
    <t xml:space="preserve">Coste de mantenimiento decenal: $ 16.097,74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</si>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</sst>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31"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1.15</v>
      </c>
      <c r="F10" s="12">
        <v>47837.7</v>
      </c>
      <c r="G10" s="12">
        <f ca="1">ROUND(INDIRECT(ADDRESS(ROW()+(0), COLUMN()+(-2), 1))*INDIRECT(ADDRESS(ROW()+(0), COLUMN()+(-1), 1)), 2)</f>
        <v>55013.4</v>
      </c>
    </row>
    <row r="11" spans="1:7" ht="34.50" thickBot="1" customHeight="1">
      <c r="A11" s="1" t="s">
        <v>15</v>
      </c>
      <c r="B11" s="1"/>
      <c r="C11" s="10" t="s">
        <v>16</v>
      </c>
      <c r="D11" s="1" t="s">
        <v>17</v>
      </c>
      <c r="E11" s="11">
        <v>1.5</v>
      </c>
      <c r="F11" s="12">
        <v>1838.97</v>
      </c>
      <c r="G11" s="12">
        <f ca="1">ROUND(INDIRECT(ADDRESS(ROW()+(0), COLUMN()+(-2), 1))*INDIRECT(ADDRESS(ROW()+(0), COLUMN()+(-1), 1)), 2)</f>
        <v>2758.46</v>
      </c>
    </row>
    <row r="12" spans="1:7" ht="24.00" thickBot="1" customHeight="1">
      <c r="A12" s="1" t="s">
        <v>18</v>
      </c>
      <c r="B12" s="1"/>
      <c r="C12" s="10" t="s">
        <v>19</v>
      </c>
      <c r="D12" s="1" t="s">
        <v>20</v>
      </c>
      <c r="E12" s="11">
        <v>0.03</v>
      </c>
      <c r="F12" s="12">
        <v>8736.65</v>
      </c>
      <c r="G12" s="12">
        <f ca="1">ROUND(INDIRECT(ADDRESS(ROW()+(0), COLUMN()+(-2), 1))*INDIRECT(ADDRESS(ROW()+(0), COLUMN()+(-1), 1)), 2)</f>
        <v>262.1</v>
      </c>
    </row>
    <row r="13" spans="1:7" ht="24.00" thickBot="1" customHeight="1">
      <c r="A13" s="1" t="s">
        <v>21</v>
      </c>
      <c r="B13" s="1"/>
      <c r="C13" s="10" t="s">
        <v>22</v>
      </c>
      <c r="D13" s="1" t="s">
        <v>23</v>
      </c>
      <c r="E13" s="11">
        <v>0.5</v>
      </c>
      <c r="F13" s="12">
        <v>5205.33</v>
      </c>
      <c r="G13" s="12">
        <f ca="1">ROUND(INDIRECT(ADDRESS(ROW()+(0), COLUMN()+(-2), 1))*INDIRECT(ADDRESS(ROW()+(0), COLUMN()+(-1), 1)), 2)</f>
        <v>2602.67</v>
      </c>
    </row>
    <row r="14" spans="1:7" ht="24.00" thickBot="1" customHeight="1">
      <c r="A14" s="1" t="s">
        <v>24</v>
      </c>
      <c r="B14" s="1"/>
      <c r="C14" s="10" t="s">
        <v>25</v>
      </c>
      <c r="D14" s="1" t="s">
        <v>26</v>
      </c>
      <c r="E14" s="13">
        <v>0.1</v>
      </c>
      <c r="F14" s="14">
        <v>16251.4</v>
      </c>
      <c r="G14" s="14">
        <f ca="1">ROUND(INDIRECT(ADDRESS(ROW()+(0), COLUMN()+(-2), 1))*INDIRECT(ADDRESS(ROW()+(0), COLUMN()+(-1), 1)), 2)</f>
        <v>1625.14</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62261.8</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0.43</v>
      </c>
      <c r="F17" s="12">
        <v>8556.75</v>
      </c>
      <c r="G17" s="12">
        <f ca="1">ROUND(INDIRECT(ADDRESS(ROW()+(0), COLUMN()+(-2), 1))*INDIRECT(ADDRESS(ROW()+(0), COLUMN()+(-1), 1)), 2)</f>
        <v>3679.4</v>
      </c>
    </row>
    <row r="18" spans="1:7" ht="13.50" thickBot="1" customHeight="1">
      <c r="A18" s="1" t="s">
        <v>32</v>
      </c>
      <c r="B18" s="1"/>
      <c r="C18" s="10" t="s">
        <v>33</v>
      </c>
      <c r="D18" s="1" t="s">
        <v>34</v>
      </c>
      <c r="E18" s="13">
        <v>0.43</v>
      </c>
      <c r="F18" s="14">
        <v>6224.8</v>
      </c>
      <c r="G18" s="14">
        <f ca="1">ROUND(INDIRECT(ADDRESS(ROW()+(0), COLUMN()+(-2), 1))*INDIRECT(ADDRESS(ROW()+(0), COLUMN()+(-1), 1)), 2)</f>
        <v>2676.66</v>
      </c>
    </row>
    <row r="19" spans="1:7" ht="13.50" thickBot="1" customHeight="1">
      <c r="A19" s="15"/>
      <c r="B19" s="15"/>
      <c r="C19" s="15"/>
      <c r="D19" s="15"/>
      <c r="E19" s="9" t="s">
        <v>35</v>
      </c>
      <c r="F19" s="9"/>
      <c r="G19" s="17">
        <f ca="1">ROUND(SUM(INDIRECT(ADDRESS(ROW()+(-1), COLUMN()+(0), 1)),INDIRECT(ADDRESS(ROW()+(-2), COLUMN()+(0), 1))), 2)</f>
        <v>6356.06</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68617.8</v>
      </c>
      <c r="G21" s="14">
        <f ca="1">ROUND(INDIRECT(ADDRESS(ROW()+(0), COLUMN()+(-2), 1))*INDIRECT(ADDRESS(ROW()+(0), COLUMN()+(-1), 1))/100, 2)</f>
        <v>1372.36</v>
      </c>
    </row>
    <row r="22" spans="1:7" ht="13.50" thickBot="1" customHeight="1">
      <c r="A22" s="21" t="s">
        <v>39</v>
      </c>
      <c r="B22" s="21"/>
      <c r="C22" s="22"/>
      <c r="D22" s="23"/>
      <c r="E22" s="24" t="s">
        <v>40</v>
      </c>
      <c r="F22" s="25"/>
      <c r="G22" s="26">
        <f ca="1">ROUND(SUM(INDIRECT(ADDRESS(ROW()+(-1), COLUMN()+(0), 1)),INDIRECT(ADDRESS(ROW()+(-3), COLUMN()+(0), 1)),INDIRECT(ADDRESS(ROW()+(-7), COLUMN()+(0), 1))), 2)</f>
        <v>69990.2</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