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<sst xmlns="http://schemas.openxmlformats.org/spreadsheetml/2006/main" count="29" uniqueCount="29">
  <si>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</si>
  <si>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TJR040</t>
  </si>
  <si>
    <t xml:space="preserve">m²</t>
  </si>
  <si>
    <t xml:space="preserve">Piso continuo absorbedor de impactos, de gránulos de caucho.</t>
  </si>
  <si>
    <r>
      <rPr>
        <sz val="8.25"/>
        <color rgb="FF000000"/>
        <rFont val="Arial"/>
        <family val="2"/>
      </rPr>
      <t xml:space="preserve">Piso continuo absorbedor de impactos, para una altura máxima de caída de 1,0 m, en áreas de juegos infantiles, realizado en sitio, de 30 mm de espesor total, formado por una capa inferior de gránulos de caucho reciclado SBR de color negro de 20 mm de espesor y una capa superior de gránulos de caucho EPDM de 10 mm de espesor, color a elegir de la carta RAL. El precio no incluye la superficie base.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</si>
  <si>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</si>
  <si>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</si>
  <si>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</si>
  <si>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</si>
  <si>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</si>
  <si>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</si>
  <si>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</si>
  <si>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mt47adc414a</t>
  </si>
  <si>
    <t xml:space="preserve">m²</t>
  </si>
  <si>
    <t xml:space="preserve">Piso continuo absorbedor de impactos, realizado en sitio, de 30 mm de espesor total, formado por una capa inferior de gránulos de caucho reciclado SBR de color negro de 20 mm de espesor y una capa superior de gránulos de caucho EPDM de 10 mm de espesor, color a elegir de la carta RAL, unidas ambas capas con un ligante de poliuretano monocomponente, con resistencia a los rayos UV, a los hidrocarburos y a los agentes atmosféricos.</t>
  </si>
  <si>
    <t xml:space="preserve">Subtotal materiales:</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</si>
  <si>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</si>
  <si>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</si>
  <si>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</si>
  <si>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</si>
  <si>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</si>
  <si>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</si>
  <si>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</si>
  <si>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</si>
  <si>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</si>
  <si>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</si>
  <si>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</si>
  <si>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$ 6.189,30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</si>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</sst>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33852.5</v>
      </c>
      <c r="H10" s="14">
        <f ca="1">ROUND(INDIRECT(ADDRESS(ROW()+(0), COLUMN()+(-2), 1))*INDIRECT(ADDRESS(ROW()+(0), COLUMN()+(-1), 1)), 2)</f>
        <v>33852.5</v>
      </c>
    </row>
    <row r="11" spans="1:8" ht="13.50" thickBot="1" customHeight="1">
      <c r="A11" s="15"/>
      <c r="B11" s="15"/>
      <c r="C11" s="15"/>
      <c r="D11" s="15"/>
      <c r="E11" s="15"/>
      <c r="F11" s="9" t="s">
        <v>15</v>
      </c>
      <c r="G11" s="9"/>
      <c r="H11" s="17">
        <f ca="1">ROUND(SUM(INDIRECT(ADDRESS(ROW()+(-1), COLUMN()+(0), 1))), 2)</f>
        <v>33852.5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0.625</v>
      </c>
      <c r="G13" s="13">
        <v>8689.02</v>
      </c>
      <c r="H13" s="13">
        <f ca="1">ROUND(INDIRECT(ADDRESS(ROW()+(0), COLUMN()+(-2), 1))*INDIRECT(ADDRESS(ROW()+(0), COLUMN()+(-1), 1)), 2)</f>
        <v>5430.64</v>
      </c>
    </row>
    <row r="14" spans="1:8" ht="13.50" thickBot="1" customHeight="1">
      <c r="A14" s="1" t="s">
        <v>20</v>
      </c>
      <c r="B14" s="1"/>
      <c r="C14" s="10" t="s">
        <v>21</v>
      </c>
      <c r="D14" s="10"/>
      <c r="E14" s="1" t="s">
        <v>22</v>
      </c>
      <c r="F14" s="12">
        <v>0.625</v>
      </c>
      <c r="G14" s="14">
        <v>6494.86</v>
      </c>
      <c r="H14" s="14">
        <f ca="1">ROUND(INDIRECT(ADDRESS(ROW()+(0), COLUMN()+(-2), 1))*INDIRECT(ADDRESS(ROW()+(0), COLUMN()+(-1), 1)), 2)</f>
        <v>4059.29</v>
      </c>
    </row>
    <row r="15" spans="1:8" ht="13.50" thickBot="1" customHeight="1">
      <c r="A15" s="15"/>
      <c r="B15" s="15"/>
      <c r="C15" s="15"/>
      <c r="D15" s="15"/>
      <c r="E15" s="15"/>
      <c r="F15" s="9" t="s">
        <v>23</v>
      </c>
      <c r="G15" s="9"/>
      <c r="H15" s="17">
        <f ca="1">ROUND(SUM(INDIRECT(ADDRESS(ROW()+(-1), COLUMN()+(0), 1)),INDIRECT(ADDRESS(ROW()+(-2), COLUMN()+(0), 1))), 2)</f>
        <v>9489.93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43342.4</v>
      </c>
      <c r="H17" s="14">
        <f ca="1">ROUND(INDIRECT(ADDRESS(ROW()+(0), COLUMN()+(-2), 1))*INDIRECT(ADDRESS(ROW()+(0), COLUMN()+(-1), 1))/100, 2)</f>
        <v>866.85</v>
      </c>
    </row>
    <row r="18" spans="1:8" ht="13.50" thickBot="1" customHeight="1">
      <c r="A18" s="21" t="s">
        <v>27</v>
      </c>
      <c r="B18" s="21"/>
      <c r="C18" s="22"/>
      <c r="D18" s="22"/>
      <c r="E18" s="23"/>
      <c r="F18" s="24" t="s">
        <v>28</v>
      </c>
      <c r="G18" s="25"/>
      <c r="H18" s="26">
        <f ca="1">ROUND(SUM(INDIRECT(ADDRESS(ROW()+(-1), COLUMN()+(0), 1)),INDIRECT(ADDRESS(ROW()+(-3), COLUMN()+(0), 1)),INDIRECT(ADDRESS(ROW()+(-7), COLUMN()+(0), 1))), 2)</f>
        <v>44209.3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