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<sst xmlns="http://schemas.openxmlformats.org/spreadsheetml/2006/main" count="32" uniqueCount="32">
  <si>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</si>
  <si>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TDB030</t>
  </si>
  <si>
    <t xml:space="preserve">Ud</t>
  </si>
  <si>
    <t xml:space="preserve">Plataforma con badenes.</t>
  </si>
  <si>
    <r>
      <rPr>
        <sz val="8.25"/>
        <color rgb="FF000000"/>
        <rFont val="Arial"/>
        <family val="2"/>
      </rPr>
      <t xml:space="preserve">Plataforma con badenes para bicicletas, de madera de pino silvestre, tratada en autoclave, acabada con barniz protector, de 2,50x2,00x0,25 m, con tornillería de acero galvanizado, embutida y protegida con tapones de seguridad, fijada a una base de hormigón H20 (20) 20/3, no expuesto a ciclos hielo-deshielo, exposición a sulfatos despreciable, sin requerimiento de permeabilidad, docilidad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</si>
  <si>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</si>
  <si>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</si>
  <si>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</si>
  <si>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</si>
  <si>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</si>
  <si>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</si>
  <si>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</si>
  <si>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mt10hmf090aifa</t>
  </si>
  <si>
    <t xml:space="preserve">m³</t>
  </si>
  <si>
    <t xml:space="preserve">Hormigón simple H20 (20) 20/3, no expuesto a ciclos hielo-deshielo, exposición a sulfatos despreciable, sin requerimiento de permeabilidad, docilidad plástica, con cemento grado normal, preparado en central, según NCh 170.Of85 y ACI 318-08.</t>
  </si>
  <si>
    <t xml:space="preserve">mt52bic030a</t>
  </si>
  <si>
    <t xml:space="preserve">Ud</t>
  </si>
  <si>
    <t xml:space="preserve">Plataforma con badenes para bicicletas, de madera de pino silvestre, tratada en autoclave, con clase de uso 4, acabada con barniz protector, de 2,50x2,00x0,25 m, con tornillería de acero galvanizado, embutida y protegida con tapones de seguridad, con zona de seguridad de 20,25 m², incluso elementos de fijación.</t>
  </si>
  <si>
    <t xml:space="preserve">Subtotal materiales:</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</si>
  <si>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</si>
  <si>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</si>
  <si>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</si>
  <si>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</si>
  <si>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</si>
  <si>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</si>
  <si>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</si>
  <si>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</si>
  <si>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</si>
  <si>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</si>
  <si>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</si>
  <si>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$ 304.402,08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</si>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</sst>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6.13" customWidth="1"/>
    <col min="5" max="5" width="10.03"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53609</v>
      </c>
      <c r="G10" s="12">
        <f ca="1">ROUND(INDIRECT(ADDRESS(ROW()+(0), COLUMN()+(-2), 1))*INDIRECT(ADDRESS(ROW()+(0), COLUMN()+(-1), 1)), 2)</f>
        <v>32165.4</v>
      </c>
    </row>
    <row r="11" spans="1:7" ht="55.50" thickBot="1" customHeight="1">
      <c r="A11" s="1" t="s">
        <v>15</v>
      </c>
      <c r="B11" s="1"/>
      <c r="C11" s="10" t="s">
        <v>16</v>
      </c>
      <c r="D11" s="1" t="s">
        <v>17</v>
      </c>
      <c r="E11" s="13">
        <v>1</v>
      </c>
      <c r="F11" s="14">
        <v>1.32753e+006</v>
      </c>
      <c r="G11" s="14">
        <f ca="1">ROUND(INDIRECT(ADDRESS(ROW()+(0), COLUMN()+(-2), 1))*INDIRECT(ADDRESS(ROW()+(0), COLUMN()+(-1), 1)), 2)</f>
        <v>1.32753e+006</v>
      </c>
    </row>
    <row r="12" spans="1:7" ht="13.50" thickBot="1" customHeight="1">
      <c r="A12" s="15"/>
      <c r="B12" s="15"/>
      <c r="C12" s="15"/>
      <c r="D12" s="15"/>
      <c r="E12" s="9" t="s">
        <v>18</v>
      </c>
      <c r="F12" s="9"/>
      <c r="G12" s="17">
        <f ca="1">ROUND(SUM(INDIRECT(ADDRESS(ROW()+(-1), COLUMN()+(0), 1)),INDIRECT(ADDRESS(ROW()+(-2), COLUMN()+(0), 1))), 2)</f>
        <v>1.35969e+006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7.502</v>
      </c>
      <c r="F14" s="12">
        <v>8324.16</v>
      </c>
      <c r="G14" s="12">
        <f ca="1">ROUND(INDIRECT(ADDRESS(ROW()+(0), COLUMN()+(-2), 1))*INDIRECT(ADDRESS(ROW()+(0), COLUMN()+(-1), 1)), 2)</f>
        <v>62447.8</v>
      </c>
    </row>
    <row r="15" spans="1:7" ht="13.50" thickBot="1" customHeight="1">
      <c r="A15" s="1" t="s">
        <v>23</v>
      </c>
      <c r="B15" s="1"/>
      <c r="C15" s="10" t="s">
        <v>24</v>
      </c>
      <c r="D15" s="1" t="s">
        <v>25</v>
      </c>
      <c r="E15" s="13">
        <v>11.254</v>
      </c>
      <c r="F15" s="14">
        <v>6222.52</v>
      </c>
      <c r="G15" s="14">
        <f ca="1">ROUND(INDIRECT(ADDRESS(ROW()+(0), COLUMN()+(-2), 1))*INDIRECT(ADDRESS(ROW()+(0), COLUMN()+(-1), 1)), 2)</f>
        <v>70028.2</v>
      </c>
    </row>
    <row r="16" spans="1:7" ht="13.50" thickBot="1" customHeight="1">
      <c r="A16" s="15"/>
      <c r="B16" s="15"/>
      <c r="C16" s="15"/>
      <c r="D16" s="15"/>
      <c r="E16" s="9" t="s">
        <v>26</v>
      </c>
      <c r="F16" s="9"/>
      <c r="G16" s="17">
        <f ca="1">ROUND(SUM(INDIRECT(ADDRESS(ROW()+(-1), COLUMN()+(0), 1)),INDIRECT(ADDRESS(ROW()+(-2), COLUMN()+(0), 1))), 2)</f>
        <v>132476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1.49217e+006</v>
      </c>
      <c r="G18" s="14">
        <f ca="1">ROUND(INDIRECT(ADDRESS(ROW()+(0), COLUMN()+(-2), 1))*INDIRECT(ADDRESS(ROW()+(0), COLUMN()+(-1), 1))/100, 2)</f>
        <v>29843.3</v>
      </c>
    </row>
    <row r="19" spans="1:7" ht="13.50" thickBot="1" customHeight="1">
      <c r="A19" s="21" t="s">
        <v>30</v>
      </c>
      <c r="B19" s="21"/>
      <c r="C19" s="22"/>
      <c r="D19" s="23"/>
      <c r="E19" s="24" t="s">
        <v>31</v>
      </c>
      <c r="F19" s="25"/>
      <c r="G19" s="26">
        <f ca="1">ROUND(SUM(INDIRECT(ADDRESS(ROW()+(-1), COLUMN()+(0), 1)),INDIRECT(ADDRESS(ROW()+(-3), COLUMN()+(0), 1)),INDIRECT(ADDRESS(ROW()+(-7), COLUMN()+(0), 1))), 2)</f>
        <v>1.52201e+006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