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<sst xmlns="http://schemas.openxmlformats.org/spreadsheetml/2006/main" count="61" uniqueCount="61">
  <si>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</si>
  <si>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IUS060</t>
  </si>
  <si>
    <t xml:space="preserve">Ud</t>
  </si>
  <si>
    <t xml:space="preserve">Pozo de registro de albañilería.</t>
  </si>
  <si>
    <r>
      <rPr>
        <sz val="8.25"/>
        <color rgb="FF000000"/>
        <rFont val="Arial"/>
        <family val="2"/>
      </rPr>
      <t xml:space="preserve">Pozo de registro de albañilería de ladrillo cerámico macizo de 1 pie de espesor, de 0,80 m de diámetro interior y 1,6 m de altura útil interior, sobre radier de 25 cm de espesor de hormigón armado H35 (20) 12/6, no expuesto a ciclos hielo-deshielo, exposición a sulfatos moderada, con baja permeabilidad, expuesto a ambientes salinos, docilidad blanda ligeramente armada con malla electrosoldada, con cierre de tapa circular con bloqueo y marco de fundición carga de rotura 400 kN, instalado en calzadas de calles, incluyendo las peatonales, o zonas de estacionamiento para todo tipo de vehículos.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</si>
  <si>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</si>
  <si>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</si>
  <si>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</si>
  <si>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</si>
  <si>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</si>
  <si>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</si>
  <si>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</si>
  <si>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mt10haf090hqem</t>
  </si>
  <si>
    <t xml:space="preserve">m³</t>
  </si>
  <si>
    <t xml:space="preserve">Hormigón H35 (20) 20/6, no expuesto a ciclos hielo-deshielo, exposición a sulfatos moderada, con baja permeabilidad, expuesto a ambientes salinos, docilidad blanda, preparado en central, con cemento grado normal, según NCh 170.Of85 y ACI 318-08.</t>
  </si>
  <si>
    <t xml:space="preserve">mt07ame110ilb</t>
  </si>
  <si>
    <t xml:space="preserve">m²</t>
  </si>
  <si>
    <t xml:space="preserve">Malla electrosoldada sin economía de borde tipo C 335 de acero AT56-50H, separación 150x150 mm, con barras longitudinales de 8 mm de diámetro y barras transversales de 8,0 mm de diámetro, según NCh 218.Of77.</t>
  </si>
  <si>
    <t xml:space="preserve">mt10hmf090fyeg</t>
  </si>
  <si>
    <t xml:space="preserve">m³</t>
  </si>
  <si>
    <t xml:space="preserve">Hormigón simple H30 (20) 20/6, no expuesto a ciclos hielo-deshielo, exposición a sulfatos severa, con baja permeabilidad, docilidad blanda, con cemento grado normal, preparado en central, según NCh 170.Of85 y ACI 318-08.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</si>
  <si>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</si>
  <si>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</si>
  <si>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</si>
  <si>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</si>
  <si>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</si>
  <si>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</si>
  <si>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</si>
  <si>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</si>
  <si>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</si>
  <si>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</si>
  <si>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</si>
  <si>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</si>
  <si>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</si>
  <si>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</si>
  <si>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</si>
  <si>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</si>
  <si>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</si>
  <si>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</si>
  <si>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</si>
  <si>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</si>
  <si>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</si>
  <si>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</si>
  <si>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</si>
  <si>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</si>
  <si>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</si>
  <si>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</si>
  <si>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</si>
  <si>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</si>
  <si>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</si>
  <si>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</si>
  <si>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</si>
  <si>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</si>
  <si>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</si>
  <si>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</si>
  <si>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</si>
  <si>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</si>
  <si>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</si>
  <si>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</si>
  <si>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$ 21.890,01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</si>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</sst>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7.65" customWidth="1"/>
    <col min="5" max="5" width="65.79" customWidth="1"/>
    <col min="6" max="6" width="12.24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0.507</v>
      </c>
      <c r="G10" s="12">
        <v>70057.3</v>
      </c>
      <c r="H10" s="12">
        <f ca="1">ROUND(INDIRECT(ADDRESS(ROW()+(0), COLUMN()+(-2), 1))*INDIRECT(ADDRESS(ROW()+(0), COLUMN()+(-1), 1)), 2)</f>
        <v>35519.1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1.69</v>
      </c>
      <c r="G11" s="12">
        <v>5017.6</v>
      </c>
      <c r="H11" s="12">
        <f ca="1">ROUND(INDIRECT(ADDRESS(ROW()+(0), COLUMN()+(-2), 1))*INDIRECT(ADDRESS(ROW()+(0), COLUMN()+(-1), 1)), 2)</f>
        <v>8479.74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0.495</v>
      </c>
      <c r="G12" s="12">
        <v>64316.6</v>
      </c>
      <c r="H12" s="12">
        <f ca="1">ROUND(INDIRECT(ADDRESS(ROW()+(0), COLUMN()+(-2), 1))*INDIRECT(ADDRESS(ROW()+(0), COLUMN()+(-1), 1)), 2)</f>
        <v>31836.7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540</v>
      </c>
      <c r="G13" s="12">
        <v>330.83</v>
      </c>
      <c r="H13" s="12">
        <f ca="1">ROUND(INDIRECT(ADDRESS(ROW()+(0), COLUMN()+(-2), 1))*INDIRECT(ADDRESS(ROW()+(0), COLUMN()+(-1), 1)), 2)</f>
        <v>178648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0.102</v>
      </c>
      <c r="G14" s="12">
        <v>919.14</v>
      </c>
      <c r="H14" s="12">
        <f ca="1">ROUND(INDIRECT(ADDRESS(ROW()+(0), COLUMN()+(-2), 1))*INDIRECT(ADDRESS(ROW()+(0), COLUMN()+(-1), 1)), 2)</f>
        <v>93.75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0.823</v>
      </c>
      <c r="G15" s="12">
        <v>11882.6</v>
      </c>
      <c r="H15" s="12">
        <f ca="1">ROUND(INDIRECT(ADDRESS(ROW()+(0), COLUMN()+(-2), 1))*INDIRECT(ADDRESS(ROW()+(0), COLUMN()+(-1), 1)), 2)</f>
        <v>9779.36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144.191</v>
      </c>
      <c r="G16" s="12">
        <v>100.12</v>
      </c>
      <c r="H16" s="12">
        <f ca="1">ROUND(INDIRECT(ADDRESS(ROW()+(0), COLUMN()+(-2), 1))*INDIRECT(ADDRESS(ROW()+(0), COLUMN()+(-1), 1)), 2)</f>
        <v>14436.4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0.724</v>
      </c>
      <c r="G17" s="12">
        <v>735.32</v>
      </c>
      <c r="H17" s="12">
        <f ca="1">ROUND(INDIRECT(ADDRESS(ROW()+(0), COLUMN()+(-2), 1))*INDIRECT(ADDRESS(ROW()+(0), COLUMN()+(-1), 1)), 2)</f>
        <v>532.37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</v>
      </c>
      <c r="G18" s="12">
        <v>3192.06</v>
      </c>
      <c r="H18" s="12">
        <f ca="1">ROUND(INDIRECT(ADDRESS(ROW()+(0), COLUMN()+(-2), 1))*INDIRECT(ADDRESS(ROW()+(0), COLUMN()+(-1), 1)), 2)</f>
        <v>12768.2</v>
      </c>
    </row>
    <row r="19" spans="1:8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</v>
      </c>
      <c r="G19" s="14">
        <v>78943.5</v>
      </c>
      <c r="H19" s="14">
        <f ca="1">ROUND(INDIRECT(ADDRESS(ROW()+(0), COLUMN()+(-2), 1))*INDIRECT(ADDRESS(ROW()+(0), COLUMN()+(-1), 1)), 2)</f>
        <v>78943.5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371037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0.395</v>
      </c>
      <c r="G22" s="14">
        <v>2251.44</v>
      </c>
      <c r="H22" s="14">
        <f ca="1">ROUND(INDIRECT(ADDRESS(ROW()+(0), COLUMN()+(-2), 1))*INDIRECT(ADDRESS(ROW()+(0), COLUMN()+(-1), 1)), 2)</f>
        <v>889.32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889.32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11.604</v>
      </c>
      <c r="G25" s="12">
        <v>8324.16</v>
      </c>
      <c r="H25" s="12">
        <f ca="1">ROUND(INDIRECT(ADDRESS(ROW()+(0), COLUMN()+(-2), 1))*INDIRECT(ADDRESS(ROW()+(0), COLUMN()+(-1), 1)), 2)</f>
        <v>96593.6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10.928</v>
      </c>
      <c r="G26" s="14">
        <v>6222.52</v>
      </c>
      <c r="H26" s="14">
        <f ca="1">ROUND(INDIRECT(ADDRESS(ROW()+(0), COLUMN()+(-2), 1))*INDIRECT(ADDRESS(ROW()+(0), COLUMN()+(-1), 1)), 2)</f>
        <v>67999.7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1))), 2)</f>
        <v>164593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1)),INDIRECT(ADDRESS(ROW()+(-6), COLUMN()+(1), 1)),INDIRECT(ADDRESS(ROW()+(-9), COLUMN()+(1), 1))), 2)</f>
        <v>536520</v>
      </c>
      <c r="H29" s="14">
        <f ca="1">ROUND(INDIRECT(ADDRESS(ROW()+(0), COLUMN()+(-2), 1))*INDIRECT(ADDRESS(ROW()+(0), COLUMN()+(-1), 1))/100, 2)</f>
        <v>10730.4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1)),INDIRECT(ADDRESS(ROW()+(-7), COLUMN()+(0), 1)),INDIRECT(ADDRESS(ROW()+(-10), COLUMN()+(0), 1))), 2)</f>
        <v>547250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