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<sst xmlns="http://schemas.openxmlformats.org/spreadsheetml/2006/main" count="64" uniqueCount="64">
  <si>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</si>
  <si>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IUS055</t>
  </si>
  <si>
    <t xml:space="preserve">Ud</t>
  </si>
  <si>
    <t xml:space="preserve">Pozo de registro prefabricado de hormigón armado.</t>
  </si>
  <si>
    <r>
      <rPr>
        <sz val="8.25"/>
        <color rgb="FF000000"/>
        <rFont val="Arial"/>
        <family val="2"/>
      </rPr>
      <t xml:space="preserve">Pozo de registro de elementos prefabricados de hormigón armado, de 1,2 m de diámetro interior y 3 m de altura útil interior, sobre radier de 25 cm de espesor de hormigón armado H35 (20) 12/6, no expuesto a ciclos hielo-deshielo, exposición a sulfatos moderada, con baja permeabilidad, expuesto a ambientes salinos, docilidad blanda ligeramente armada con malla electrosoldada, con cierre de tapa circular con bloqueo y marco de fundición carga de rotura 400 kN, instalado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</si>
  <si>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</si>
  <si>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</si>
  <si>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</si>
  <si>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</si>
  <si>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</si>
  <si>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</si>
  <si>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</si>
  <si>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mt10haf090hqem</t>
  </si>
  <si>
    <t xml:space="preserve">m³</t>
  </si>
  <si>
    <t xml:space="preserve">Hormigón H35 (20) 20/6, no expuesto a ciclos hielo-deshielo, exposición a sulfatos moderada, con baja permeabilidad, expuesto a ambientes salinos, docilidad blanda, preparado en central, con cemento grado normal, según NCh 170.Of85 y ACI 318-08.</t>
  </si>
  <si>
    <t xml:space="preserve">mt07ame110ilb</t>
  </si>
  <si>
    <t xml:space="preserve">m²</t>
  </si>
  <si>
    <t xml:space="preserve">Malla electrosoldada sin economía de borde tipo C 335 de acero AT56-50H, separación 150x150 mm, con barras longitudinales de 8 mm de diámetro y barras transversales de 8,0 mm de diámetro, según NCh 218.Of77.</t>
  </si>
  <si>
    <t xml:space="preserve">mt10hmf090fyeg</t>
  </si>
  <si>
    <t xml:space="preserve">m³</t>
  </si>
  <si>
    <t xml:space="preserve">Hormigón simple H30 (20) 20/6, no expuesto a ciclos hielo-deshielo, exposición a sulfatos severa, con baja permeabilidad, docilidad blanda, con cemento grado normal, preparado en central, según NCh 170.Of85 y ACI 318-08.</t>
  </si>
  <si>
    <t xml:space="preserve">mt46phb010hh</t>
  </si>
  <si>
    <t xml:space="preserve">Ud</t>
  </si>
  <si>
    <t xml:space="preserve">Base prefabricada de hormigón armado para formación de pozo de registro, de 120 cm de diámetro nominal (interior), 70 cm de altura útil y 16 cm de espesor, clase N (Normal), carga de rotura 90 kN/m², de 1767 kg, con junta de caucho EPDM, de deslizamiento y compresión, para unión con otros módulos, para conexión con colector de hasta 300 mm de diámetro, resistencia a compresión mayor de 30 N/mm².</t>
  </si>
  <si>
    <t xml:space="preserve">mt46phb110a</t>
  </si>
  <si>
    <t xml:space="preserve">Ud</t>
  </si>
  <si>
    <t xml:space="preserve">Junta de caucho EPDM, de deslizamiento y compresión, tipo arpón, para conexión de colector de 300 mm de diámetro nominal (interior) a base prefabricada de hormigón para formación de pozo de registro.</t>
  </si>
  <si>
    <t xml:space="preserve">mt46phb020J</t>
  </si>
  <si>
    <t xml:space="preserve">Ud</t>
  </si>
  <si>
    <t xml:space="preserve">Anillo prefabricado de hormigón armado para formación de pozo de registro, de 120 cm de diámetro nominal (interior), 100 cm de altura útil y 16 cm de espesor, clase N (Normal), carga de rotura 90 kN/m², de 1600 kg, con junta de caucho EPDM, de deslizamiento y compresión, para unión con otros módulos, resistencia a compresión mayor de 30 N/mm².</t>
  </si>
  <si>
    <t xml:space="preserve">mt46phb030kk</t>
  </si>
  <si>
    <t xml:space="preserve">Ud</t>
  </si>
  <si>
    <t xml:space="preserve">Cono asimétrico prefabricado de hormigón armado para formación de pozo de registro, de 120 a 60 cm de diámetro nominal (interior), 120 cm de altura útil y 16 cm de espesor, clase N (Normal), carga de rotura 90 kN/m², de 1960 kg, con junta de caucho EPDM, de deslizamiento y compresión, para unión con otros módulos.</t>
  </si>
  <si>
    <t xml:space="preserve">mt46phb040c</t>
  </si>
  <si>
    <t xml:space="preserve">Ud</t>
  </si>
  <si>
    <t xml:space="preserve">Módulo de ajuste prefabricado de hormigón, de 60 cm de diámetro nominal (interior), 10 cm de altura útil y 10 cm de espesor, de 68,7 kg, con junta de caucho EPDM, de deslizamiento y compresión, para unión con otros módulos.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</si>
  <si>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</si>
  <si>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</si>
  <si>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</si>
  <si>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</si>
  <si>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</si>
  <si>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</si>
  <si>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</si>
  <si>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</si>
  <si>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contra robo.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</si>
  <si>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</si>
  <si>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</si>
  <si>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</si>
  <si>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</si>
  <si>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</si>
  <si>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</si>
  <si>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</si>
  <si>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</si>
  <si>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</si>
  <si>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</si>
  <si>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</si>
  <si>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</si>
  <si>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</si>
  <si>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</si>
  <si>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</si>
  <si>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</si>
  <si>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</si>
  <si>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$ 27.498,14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</si>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</sst>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7.65" customWidth="1"/>
    <col min="5" max="5" width="65.79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0.283</v>
      </c>
      <c r="G10" s="12">
        <v>70057.3</v>
      </c>
      <c r="H10" s="12">
        <f ca="1">ROUND(INDIRECT(ADDRESS(ROW()+(0), COLUMN()+(-2), 1))*INDIRECT(ADDRESS(ROW()+(0), COLUMN()+(-1), 1)), 2)</f>
        <v>19826.2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3.768</v>
      </c>
      <c r="G11" s="12">
        <v>5017.6</v>
      </c>
      <c r="H11" s="12">
        <f ca="1">ROUND(INDIRECT(ADDRESS(ROW()+(0), COLUMN()+(-2), 1))*INDIRECT(ADDRESS(ROW()+(0), COLUMN()+(-1), 1)), 2)</f>
        <v>18906.3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0.495</v>
      </c>
      <c r="G12" s="12">
        <v>64316.6</v>
      </c>
      <c r="H12" s="12">
        <f ca="1">ROUND(INDIRECT(ADDRESS(ROW()+(0), COLUMN()+(-2), 1))*INDIRECT(ADDRESS(ROW()+(0), COLUMN()+(-1), 1)), 2)</f>
        <v>31836.7</v>
      </c>
    </row>
    <row r="13" spans="1:8" ht="66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103187</v>
      </c>
      <c r="H13" s="12">
        <f ca="1">ROUND(INDIRECT(ADDRESS(ROW()+(0), COLUMN()+(-2), 1))*INDIRECT(ADDRESS(ROW()+(0), COLUMN()+(-1), 1)), 2)</f>
        <v>103187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10789.2</v>
      </c>
      <c r="H14" s="12">
        <f ca="1">ROUND(INDIRECT(ADDRESS(ROW()+(0), COLUMN()+(-2), 1))*INDIRECT(ADDRESS(ROW()+(0), COLUMN()+(-1), 1)), 2)</f>
        <v>21578.3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101948</v>
      </c>
      <c r="H15" s="12">
        <f ca="1">ROUND(INDIRECT(ADDRESS(ROW()+(0), COLUMN()+(-2), 1))*INDIRECT(ADDRESS(ROW()+(0), COLUMN()+(-1), 1)), 2)</f>
        <v>101948</v>
      </c>
    </row>
    <row r="16" spans="1:8" ht="55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140467</v>
      </c>
      <c r="H16" s="12">
        <f ca="1">ROUND(INDIRECT(ADDRESS(ROW()+(0), COLUMN()+(-2), 1))*INDIRECT(ADDRESS(ROW()+(0), COLUMN()+(-1), 1)), 2)</f>
        <v>140467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16913.3</v>
      </c>
      <c r="H17" s="12">
        <f ca="1">ROUND(INDIRECT(ADDRESS(ROW()+(0), COLUMN()+(-2), 1))*INDIRECT(ADDRESS(ROW()+(0), COLUMN()+(-1), 1)), 2)</f>
        <v>16913.3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0.096</v>
      </c>
      <c r="G18" s="12">
        <v>1931.02</v>
      </c>
      <c r="H18" s="12">
        <f ca="1">ROUND(INDIRECT(ADDRESS(ROW()+(0), COLUMN()+(-2), 1))*INDIRECT(ADDRESS(ROW()+(0), COLUMN()+(-1), 1)), 2)</f>
        <v>185.38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9</v>
      </c>
      <c r="G19" s="12">
        <v>3192.06</v>
      </c>
      <c r="H19" s="12">
        <f ca="1">ROUND(INDIRECT(ADDRESS(ROW()+(0), COLUMN()+(-2), 1))*INDIRECT(ADDRESS(ROW()+(0), COLUMN()+(-1), 1)), 2)</f>
        <v>28728.5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</v>
      </c>
      <c r="G20" s="14">
        <v>78943.5</v>
      </c>
      <c r="H20" s="14">
        <f ca="1">ROUND(INDIRECT(ADDRESS(ROW()+(0), COLUMN()+(-2), 1))*INDIRECT(ADDRESS(ROW()+(0), COLUMN()+(-1), 1)), 2)</f>
        <v>78943.5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562520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0.66</v>
      </c>
      <c r="G23" s="14">
        <v>36143</v>
      </c>
      <c r="H23" s="14">
        <f ca="1">ROUND(INDIRECT(ADDRESS(ROW()+(0), COLUMN()+(-2), 1))*INDIRECT(ADDRESS(ROW()+(0), COLUMN()+(-1), 1)), 2)</f>
        <v>23854.4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23854.4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5.252</v>
      </c>
      <c r="G26" s="12">
        <v>8324.16</v>
      </c>
      <c r="H26" s="12">
        <f ca="1">ROUND(INDIRECT(ADDRESS(ROW()+(0), COLUMN()+(-2), 1))*INDIRECT(ADDRESS(ROW()+(0), COLUMN()+(-1), 1)), 2)</f>
        <v>43718.5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7.052</v>
      </c>
      <c r="G27" s="14">
        <v>6222.52</v>
      </c>
      <c r="H27" s="14">
        <f ca="1">ROUND(INDIRECT(ADDRESS(ROW()+(0), COLUMN()+(-2), 1))*INDIRECT(ADDRESS(ROW()+(0), COLUMN()+(-1), 1)), 2)</f>
        <v>43881.2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1))), 2)</f>
        <v>87599.7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2</v>
      </c>
      <c r="G30" s="14">
        <f ca="1">ROUND(SUM(INDIRECT(ADDRESS(ROW()+(-2), COLUMN()+(1), 1)),INDIRECT(ADDRESS(ROW()+(-6), COLUMN()+(1), 1)),INDIRECT(ADDRESS(ROW()+(-9), COLUMN()+(1), 1))), 2)</f>
        <v>673974</v>
      </c>
      <c r="H30" s="14">
        <f ca="1">ROUND(INDIRECT(ADDRESS(ROW()+(0), COLUMN()+(-2), 1))*INDIRECT(ADDRESS(ROW()+(0), COLUMN()+(-1), 1))/100, 2)</f>
        <v>13479.5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1)),INDIRECT(ADDRESS(ROW()+(-7), COLUMN()+(0), 1)),INDIRECT(ADDRESS(ROW()+(-10), COLUMN()+(0), 1))), 2)</f>
        <v>687453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