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<sst xmlns="http://schemas.openxmlformats.org/spreadsheetml/2006/main" count="53" uniqueCount="53">
  <si>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</si>
  <si>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IUR010</t>
  </si>
  <si>
    <t xml:space="preserve">Ud</t>
  </si>
  <si>
    <t xml:space="preserve">Acometida al sistema de riego.</t>
  </si>
  <si>
    <r>
      <rPr>
        <sz val="8.25"/>
        <color rgb="FF000000"/>
        <rFont val="Arial"/>
        <family val="2"/>
      </rPr>
      <t xml:space="preserve">Acometida enterrada al sistema de riego de 2 m de longitud, formada por tubo de polietileno PE 40, de 20 mm de diámetro exterior, PN=10 atm y 2,8 mm de espesor y llave de corte alojada en cámara de inspección prefabricada de polipropileno.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</si>
  <si>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</si>
  <si>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</si>
  <si>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</si>
  <si>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</si>
  <si>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</si>
  <si>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</si>
  <si>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</si>
  <si>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mt10hmf090aifa</t>
  </si>
  <si>
    <t xml:space="preserve">m³</t>
  </si>
  <si>
    <t xml:space="preserve">Hormigón simple H20 (20) 20/3, no expuesto a ciclos hielo-deshielo, exposición a sulfatos despreciable, sin requerimiento de permeabilidad, docilidad plástica, con cemento grado normal, preparado en central, según NCh 170.Of85 y ACI 318-08.</t>
  </si>
  <si>
    <t xml:space="preserve">mt11arp100a</t>
  </si>
  <si>
    <t xml:space="preserve">Ud</t>
  </si>
  <si>
    <t xml:space="preserve">Cámara de inspección de polipropileno, 30x30x30 cm.</t>
  </si>
  <si>
    <t xml:space="preserve">mt11arp050c</t>
  </si>
  <si>
    <t xml:space="preserve">Ud</t>
  </si>
  <si>
    <t xml:space="preserve">Tapa de PVC, para cámaras de inspección de gasfitería de 30x30 cm, con cierre hermético al paso de los olores mefíticos.</t>
  </si>
  <si>
    <t xml:space="preserve">mt01ara010a</t>
  </si>
  <si>
    <t xml:space="preserve">m³</t>
  </si>
  <si>
    <t xml:space="preserve">Arena con granulometría de 0 a 5 mm de diámetro, limpia.</t>
  </si>
  <si>
    <t xml:space="preserve">mt37www105a</t>
  </si>
  <si>
    <t xml:space="preserve">Ud</t>
  </si>
  <si>
    <t xml:space="preserve">Collarín de toma en carga de fundición dúctil con recubrimiento de resina epoxi, para tubos de polietileno o de PVC de 63 mm de diámetro exterior, con toma para conexión roscada de 3/4" de diámetro, PN=16 atm, con juntas elásticas de EPDM.</t>
  </si>
  <si>
    <t xml:space="preserve">mt37tpa009a</t>
  </si>
  <si>
    <t xml:space="preserve">m</t>
  </si>
  <si>
    <t xml:space="preserve">Acometida de polietileno PE 40, de 20 mm de diámetro exterior, PN=10 atm y 2,8 mm de espesor, incluso accesorios de conexión y piezas especiales.</t>
  </si>
  <si>
    <t xml:space="preserve">mt37sve030b</t>
  </si>
  <si>
    <t xml:space="preserve">Ud</t>
  </si>
  <si>
    <t xml:space="preserve">Válvula de esfera de latón niquelado para roscar de 1/2", con mando de cuadradillo.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</si>
  <si>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</si>
  <si>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</si>
  <si>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</si>
  <si>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</si>
  <si>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</si>
  <si>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</si>
  <si>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</si>
  <si>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</si>
  <si>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</si>
  <si>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</si>
  <si>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</si>
  <si>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</si>
  <si>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</si>
  <si>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</si>
  <si>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</si>
  <si>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</si>
  <si>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</si>
  <si>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</si>
  <si>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$ 39.027,87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</si>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</sst>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53609</v>
      </c>
      <c r="H10" s="12">
        <f ca="1">ROUND(INDIRECT(ADDRESS(ROW()+(0), COLUMN()+(-2), 1))*INDIRECT(ADDRESS(ROW()+(0), COLUMN()+(-1), 1)), 2)</f>
        <v>5950.6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34777.9</v>
      </c>
      <c r="H11" s="12">
        <f ca="1">ROUND(INDIRECT(ADDRESS(ROW()+(0), COLUMN()+(-2), 1))*INDIRECT(ADDRESS(ROW()+(0), COLUMN()+(-1), 1)), 2)</f>
        <v>34777.9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21278.8</v>
      </c>
      <c r="H12" s="12">
        <f ca="1">ROUND(INDIRECT(ADDRESS(ROW()+(0), COLUMN()+(-2), 1))*INDIRECT(ADDRESS(ROW()+(0), COLUMN()+(-1), 1)), 2)</f>
        <v>21278.8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0.212</v>
      </c>
      <c r="G13" s="12">
        <v>9440.05</v>
      </c>
      <c r="H13" s="12">
        <f ca="1">ROUND(INDIRECT(ADDRESS(ROW()+(0), COLUMN()+(-2), 1))*INDIRECT(ADDRESS(ROW()+(0), COLUMN()+(-1), 1)), 2)</f>
        <v>2001.29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56716.7</v>
      </c>
      <c r="H14" s="12">
        <f ca="1">ROUND(INDIRECT(ADDRESS(ROW()+(0), COLUMN()+(-2), 1))*INDIRECT(ADDRESS(ROW()+(0), COLUMN()+(-1), 1)), 2)</f>
        <v>56716.7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748.2</v>
      </c>
      <c r="H15" s="12">
        <f ca="1">ROUND(INDIRECT(ADDRESS(ROW()+(0), COLUMN()+(-2), 1))*INDIRECT(ADDRESS(ROW()+(0), COLUMN()+(-1), 1)), 2)</f>
        <v>1496.4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1</v>
      </c>
      <c r="G16" s="14">
        <v>5122.08</v>
      </c>
      <c r="H16" s="14">
        <f ca="1">ROUND(INDIRECT(ADDRESS(ROW()+(0), COLUMN()+(-2), 1))*INDIRECT(ADDRESS(ROW()+(0), COLUMN()+(-1), 1)), 2)</f>
        <v>5122.08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127344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0.125</v>
      </c>
      <c r="G19" s="12">
        <v>8324.16</v>
      </c>
      <c r="H19" s="12">
        <f ca="1">ROUND(INDIRECT(ADDRESS(ROW()+(0), COLUMN()+(-2), 1))*INDIRECT(ADDRESS(ROW()+(0), COLUMN()+(-1), 1)), 2)</f>
        <v>1040.52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0.125</v>
      </c>
      <c r="G20" s="12">
        <v>5995.15</v>
      </c>
      <c r="H20" s="12">
        <f ca="1">ROUND(INDIRECT(ADDRESS(ROW()+(0), COLUMN()+(-2), 1))*INDIRECT(ADDRESS(ROW()+(0), COLUMN()+(-1), 1)), 2)</f>
        <v>749.39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4.251</v>
      </c>
      <c r="G21" s="12">
        <v>8553.61</v>
      </c>
      <c r="H21" s="12">
        <f ca="1">ROUND(INDIRECT(ADDRESS(ROW()+(0), COLUMN()+(-2), 1))*INDIRECT(ADDRESS(ROW()+(0), COLUMN()+(-1), 1)), 2)</f>
        <v>36361.4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2.126</v>
      </c>
      <c r="G22" s="14">
        <v>6210.68</v>
      </c>
      <c r="H22" s="14">
        <f ca="1">ROUND(INDIRECT(ADDRESS(ROW()+(0), COLUMN()+(-2), 1))*INDIRECT(ADDRESS(ROW()+(0), COLUMN()+(-1), 1)), 2)</f>
        <v>13203.9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51355.2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4</v>
      </c>
      <c r="G25" s="14">
        <f ca="1">ROUND(SUM(INDIRECT(ADDRESS(ROW()+(-2), COLUMN()+(1), 1)),INDIRECT(ADDRESS(ROW()+(-8), COLUMN()+(1), 1))), 2)</f>
        <v>178699</v>
      </c>
      <c r="H25" s="14">
        <f ca="1">ROUND(INDIRECT(ADDRESS(ROW()+(0), COLUMN()+(-2), 1))*INDIRECT(ADDRESS(ROW()+(0), COLUMN()+(-1), 1))/100, 2)</f>
        <v>7147.96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1)),INDIRECT(ADDRESS(ROW()+(-9), COLUMN()+(0), 1))), 2)</f>
        <v>185847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