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<sst xmlns="http://schemas.openxmlformats.org/spreadsheetml/2006/main" count="52" uniqueCount="52">
  <si>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</si>
  <si>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CHH010</t>
  </si>
  <si>
    <t xml:space="preserve">m³</t>
  </si>
  <si>
    <t xml:space="preserve">Hormigón ciclópeo.</t>
  </si>
  <si>
    <r>
      <rPr>
        <sz val="8.25"/>
        <color rgb="FF000000"/>
        <rFont val="Arial"/>
        <family val="2"/>
      </rPr>
      <t xml:space="preserve">Hormigón ciclópeo, realizado con hormigón H15 (20) 40/6, no expuesto a ciclos hielo-deshielo, exposición a sulfatos despreciable, sin requerimiento de permeabilidad, docilidad blanda, preparado en obra, con cemento grado normal (60% de volumen) y bolón desplazador de 15 a 30 cm de diámetro (40% de volumen), para formación de fundación.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</si>
  <si>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</si>
  <si>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</si>
  <si>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</si>
  <si>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</si>
  <si>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</si>
  <si>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</si>
  <si>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</si>
  <si>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</si>
  <si>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</si>
  <si>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</si>
  <si>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mt01arg000e</t>
  </si>
  <si>
    <t xml:space="preserve">m³</t>
  </si>
  <si>
    <t xml:space="preserve">Arena cribada.</t>
  </si>
  <si>
    <t xml:space="preserve">mt01arg001ev</t>
  </si>
  <si>
    <t xml:space="preserve">m³</t>
  </si>
  <si>
    <t xml:space="preserve">Árido grueso homogeneizado, de tamaño máximo 40 mm.</t>
  </si>
  <si>
    <t xml:space="preserve">mt08cem000e</t>
  </si>
  <si>
    <t xml:space="preserve">kg</t>
  </si>
  <si>
    <t xml:space="preserve">Cemento gris en sacos.</t>
  </si>
  <si>
    <t xml:space="preserve">mt01arg100b</t>
  </si>
  <si>
    <t xml:space="preserve">m³</t>
  </si>
  <si>
    <t xml:space="preserve">Bolón desplazador de 15 a 30 cm de diámetro.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</si>
  <si>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</si>
  <si>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</si>
  <si>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</si>
  <si>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</si>
  <si>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</si>
  <si>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</si>
  <si>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</si>
  <si>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mo045</t>
  </si>
  <si>
    <t xml:space="preserve">h</t>
  </si>
  <si>
    <t xml:space="preserve">Maestro 1ª concretero.</t>
  </si>
  <si>
    <t xml:space="preserve">mo092</t>
  </si>
  <si>
    <t xml:space="preserve">h</t>
  </si>
  <si>
    <t xml:space="preserve">Ayudante concretero.</t>
  </si>
  <si>
    <t xml:space="preserve">mo113</t>
  </si>
  <si>
    <t xml:space="preserve">h</t>
  </si>
  <si>
    <t xml:space="preserve">Jornal construcción.</t>
  </si>
  <si>
    <t xml:space="preserve">mo112</t>
  </si>
  <si>
    <t xml:space="preserve">h</t>
  </si>
  <si>
    <t xml:space="preserve">Jornal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</si>
  <si>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</si>
  <si>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</si>
  <si>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</si>
  <si>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</si>
  <si>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$ 1.762,32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</si>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</sst>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53" customWidth="1"/>
    <col min="4" max="4" width="10.54" customWidth="1"/>
    <col min="5" max="5" width="55.08" customWidth="1"/>
    <col min="6" max="6" width="15.13" customWidth="1"/>
    <col min="7" max="7" width="16.49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0.098</v>
      </c>
      <c r="G10" s="12">
        <v>919.14</v>
      </c>
      <c r="H10" s="12">
        <f ca="1">ROUND(INDIRECT(ADDRESS(ROW()+(0), COLUMN()+(-2), 1))*INDIRECT(ADDRESS(ROW()+(0), COLUMN()+(-1), 1)), 2)</f>
        <v>90.08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0.343</v>
      </c>
      <c r="G11" s="12">
        <v>10796</v>
      </c>
      <c r="H11" s="12">
        <f ca="1">ROUND(INDIRECT(ADDRESS(ROW()+(0), COLUMN()+(-2), 1))*INDIRECT(ADDRESS(ROW()+(0), COLUMN()+(-1), 1)), 2)</f>
        <v>3703.02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0.526</v>
      </c>
      <c r="G12" s="12">
        <v>17299.8</v>
      </c>
      <c r="H12" s="12">
        <f ca="1">ROUND(INDIRECT(ADDRESS(ROW()+(0), COLUMN()+(-2), 1))*INDIRECT(ADDRESS(ROW()+(0), COLUMN()+(-1), 1)), 2)</f>
        <v>9099.72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144.144</v>
      </c>
      <c r="G13" s="12">
        <v>100.12</v>
      </c>
      <c r="H13" s="12">
        <f ca="1">ROUND(INDIRECT(ADDRESS(ROW()+(0), COLUMN()+(-2), 1))*INDIRECT(ADDRESS(ROW()+(0), COLUMN()+(-1), 1)), 2)</f>
        <v>14431.7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0.4</v>
      </c>
      <c r="G14" s="14">
        <v>12872.8</v>
      </c>
      <c r="H14" s="14">
        <f ca="1">ROUND(INDIRECT(ADDRESS(ROW()+(0), COLUMN()+(-2), 1))*INDIRECT(ADDRESS(ROW()+(0), COLUMN()+(-1), 1)), 2)</f>
        <v>5149.12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32473.6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0.436</v>
      </c>
      <c r="G17" s="14">
        <v>2251.44</v>
      </c>
      <c r="H17" s="14">
        <f ca="1">ROUND(INDIRECT(ADDRESS(ROW()+(0), COLUMN()+(-2), 1))*INDIRECT(ADDRESS(ROW()+(0), COLUMN()+(-1), 1)), 2)</f>
        <v>981.63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981.63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0.125</v>
      </c>
      <c r="G20" s="12">
        <v>8662.69</v>
      </c>
      <c r="H20" s="12">
        <f ca="1">ROUND(INDIRECT(ADDRESS(ROW()+(0), COLUMN()+(-2), 1))*INDIRECT(ADDRESS(ROW()+(0), COLUMN()+(-1), 1)), 2)</f>
        <v>1082.84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0.125</v>
      </c>
      <c r="G21" s="12">
        <v>6471.18</v>
      </c>
      <c r="H21" s="12">
        <f ca="1">ROUND(INDIRECT(ADDRESS(ROW()+(0), COLUMN()+(-2), 1))*INDIRECT(ADDRESS(ROW()+(0), COLUMN()+(-1), 1)), 2)</f>
        <v>808.9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1">
        <v>2.313</v>
      </c>
      <c r="G22" s="12">
        <v>5995.15</v>
      </c>
      <c r="H22" s="12">
        <f ca="1">ROUND(INDIRECT(ADDRESS(ROW()+(0), COLUMN()+(-2), 1))*INDIRECT(ADDRESS(ROW()+(0), COLUMN()+(-1), 1)), 2)</f>
        <v>13866.8</v>
      </c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3">
        <v>1.375</v>
      </c>
      <c r="G23" s="14">
        <v>6093.24</v>
      </c>
      <c r="H23" s="14">
        <f ca="1">ROUND(INDIRECT(ADDRESS(ROW()+(0), COLUMN()+(-2), 1))*INDIRECT(ADDRESS(ROW()+(0), COLUMN()+(-1), 1)), 2)</f>
        <v>8378.21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1))), 2)</f>
        <v>24136.7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19"/>
      <c r="D26" s="20" t="s">
        <v>48</v>
      </c>
      <c r="E26" s="19" t="s">
        <v>49</v>
      </c>
      <c r="F26" s="13">
        <v>2</v>
      </c>
      <c r="G26" s="14">
        <f ca="1">ROUND(SUM(INDIRECT(ADDRESS(ROW()+(-2), COLUMN()+(1), 1)),INDIRECT(ADDRESS(ROW()+(-8), COLUMN()+(1), 1)),INDIRECT(ADDRESS(ROW()+(-11), COLUMN()+(1), 1))), 2)</f>
        <v>57592</v>
      </c>
      <c r="H26" s="14">
        <f ca="1">ROUND(INDIRECT(ADDRESS(ROW()+(0), COLUMN()+(-2), 1))*INDIRECT(ADDRESS(ROW()+(0), COLUMN()+(-1), 1))/100, 2)</f>
        <v>1151.84</v>
      </c>
    </row>
    <row r="27" spans="1:8" ht="13.50" thickBot="1" customHeight="1">
      <c r="A27" s="21" t="s">
        <v>50</v>
      </c>
      <c r="B27" s="21"/>
      <c r="C27" s="21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1)),INDIRECT(ADDRESS(ROW()+(-9), COLUMN()+(0), 1)),INDIRECT(ADDRESS(ROW()+(-12), COLUMN()+(0), 1))), 2)</f>
        <v>58743.8</v>
      </c>
    </row>
  </sheetData>
  <mergeCells count="3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  <mergeCell ref="A19:C19"/>
    <mergeCell ref="E19:F19"/>
    <mergeCell ref="A20:C20"/>
    <mergeCell ref="A21:C21"/>
    <mergeCell ref="A22:C22"/>
    <mergeCell ref="A23:C23"/>
    <mergeCell ref="A24:C24"/>
    <mergeCell ref="F24:G24"/>
    <mergeCell ref="A25:C25"/>
    <mergeCell ref="E25:F25"/>
    <mergeCell ref="A26:C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