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<sst xmlns="http://schemas.openxmlformats.org/spreadsheetml/2006/main" count="40" uniqueCount="40">
  <si>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</si>
  <si>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AUR040</t>
  </si>
  <si>
    <t xml:space="preserve">m³</t>
  </si>
  <si>
    <t xml:space="preserve">Relleno con material de drenaje.</t>
  </si>
  <si>
    <r>
      <rPr>
        <sz val="8.25"/>
        <color rgb="FF000000"/>
        <rFont val="Arial"/>
        <family val="2"/>
      </rPr>
      <t xml:space="preserve">Relleno con grava filtrante clasificada, en perímetro de pozo drenante, para drenaje de las aguas procedentes de lluvia, con el fin de evitar encharcamientos y el sobreempuje hidrostático contra las estructuras de contención, y compactación en tongadas sucesivas de 30 cm de espesor máximo con pisón vibrante de guiado manual. El precio no incluye el pozo drenante ni la realización de la prueba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</si>
  <si>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</si>
  <si>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</si>
  <si>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</si>
  <si>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</si>
  <si>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</si>
  <si>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</si>
  <si>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</si>
  <si>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mt01ard030a</t>
  </si>
  <si>
    <t xml:space="preserve">t</t>
  </si>
  <si>
    <t xml:space="preserve">Grava filtrante clasificada.</t>
  </si>
  <si>
    <t xml:space="preserve">Subtotal materiales:</t>
  </si>
  <si>
    <t xml:space="preserve">Maquinaria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</si>
  <si>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</si>
  <si>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</si>
  <si>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</si>
  <si>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</si>
  <si>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</si>
  <si>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</si>
  <si>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mq02rop020</t>
  </si>
  <si>
    <t xml:space="preserve">h</t>
  </si>
  <si>
    <t xml:space="preserve">Pisón vibrante de guiado manual, de 80 kg, con placa de 30x30 cm, tipo rana.</t>
  </si>
  <si>
    <t xml:space="preserve">mq02cia020j</t>
  </si>
  <si>
    <t xml:space="preserve">h</t>
  </si>
  <si>
    <t xml:space="preserve">Camión cisterna, de 8 m³ de capacidad.</t>
  </si>
  <si>
    <t xml:space="preserve">Subtotal maquinaria:</t>
  </si>
  <si>
    <t xml:space="preserve">Mano de obra</t>
  </si>
  <si>
    <t xml:space="preserve">mo113</t>
  </si>
  <si>
    <t xml:space="preserve">h</t>
  </si>
  <si>
    <t xml:space="preserve">Jornal construcción.</t>
  </si>
  <si>
    <t xml:space="preserve">Subtotal mano de obra:</t>
  </si>
  <si>
    <t xml:space="preserve">Herramientas</t>
  </si>
  <si>
    <t xml:space="preserve">%</t>
  </si>
  <si>
    <t xml:space="preserve">Herramientas</t>
  </si>
  <si>
    <t xml:space="preserve">Coste de mantenimiento decenal: $ 1.044,28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</si>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</sst>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0.68" customWidth="1"/>
    <col min="4" max="4" width="7.82" customWidth="1"/>
    <col min="5" max="5" width="65.28" customWidth="1"/>
    <col min="6" max="6" width="12.41" customWidth="1"/>
    <col min="7" max="7" width="15.30"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2">
        <v>1.5</v>
      </c>
      <c r="G10" s="14">
        <v>13451.5</v>
      </c>
      <c r="H10" s="14">
        <f ca="1">ROUND(INDIRECT(ADDRESS(ROW()+(0), COLUMN()+(-2), 1))*INDIRECT(ADDRESS(ROW()+(0), COLUMN()+(-1), 1)), 2)</f>
        <v>20177.2</v>
      </c>
    </row>
    <row r="11" spans="1:8" ht="13.50" thickBot="1" customHeight="1">
      <c r="A11" s="15"/>
      <c r="B11" s="15"/>
      <c r="C11" s="15"/>
      <c r="D11" s="15"/>
      <c r="E11" s="15"/>
      <c r="F11" s="9" t="s">
        <v>15</v>
      </c>
      <c r="G11" s="9"/>
      <c r="H11" s="17">
        <f ca="1">ROUND(SUM(INDIRECT(ADDRESS(ROW()+(-1), COLUMN()+(0), 1))), 2)</f>
        <v>20177.2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0.022</v>
      </c>
      <c r="G13" s="13">
        <v>28670.1</v>
      </c>
      <c r="H13" s="13">
        <f ca="1">ROUND(INDIRECT(ADDRESS(ROW()+(0), COLUMN()+(-2), 1))*INDIRECT(ADDRESS(ROW()+(0), COLUMN()+(-1), 1)), 2)</f>
        <v>630.74</v>
      </c>
    </row>
    <row r="14" spans="1:8" ht="13.50" thickBot="1" customHeight="1">
      <c r="A14" s="1" t="s">
        <v>20</v>
      </c>
      <c r="B14" s="1"/>
      <c r="C14" s="10" t="s">
        <v>21</v>
      </c>
      <c r="D14" s="10"/>
      <c r="E14" s="1" t="s">
        <v>22</v>
      </c>
      <c r="F14" s="11">
        <v>0.017</v>
      </c>
      <c r="G14" s="13">
        <v>28627.3</v>
      </c>
      <c r="H14" s="13">
        <f ca="1">ROUND(INDIRECT(ADDRESS(ROW()+(0), COLUMN()+(-2), 1))*INDIRECT(ADDRESS(ROW()+(0), COLUMN()+(-1), 1)), 2)</f>
        <v>486.66</v>
      </c>
    </row>
    <row r="15" spans="1:8" ht="13.50" thickBot="1" customHeight="1">
      <c r="A15" s="1" t="s">
        <v>23</v>
      </c>
      <c r="B15" s="1"/>
      <c r="C15" s="10" t="s">
        <v>24</v>
      </c>
      <c r="D15" s="10"/>
      <c r="E15" s="1" t="s">
        <v>25</v>
      </c>
      <c r="F15" s="11">
        <v>0.356</v>
      </c>
      <c r="G15" s="13">
        <v>2494.29</v>
      </c>
      <c r="H15" s="13">
        <f ca="1">ROUND(INDIRECT(ADDRESS(ROW()+(0), COLUMN()+(-2), 1))*INDIRECT(ADDRESS(ROW()+(0), COLUMN()+(-1), 1)), 2)</f>
        <v>887.97</v>
      </c>
    </row>
    <row r="16" spans="1:8" ht="13.50" thickBot="1" customHeight="1">
      <c r="A16" s="1" t="s">
        <v>26</v>
      </c>
      <c r="B16" s="1"/>
      <c r="C16" s="10" t="s">
        <v>27</v>
      </c>
      <c r="D16" s="10"/>
      <c r="E16" s="1" t="s">
        <v>28</v>
      </c>
      <c r="F16" s="12">
        <v>0.013</v>
      </c>
      <c r="G16" s="14">
        <v>75655.9</v>
      </c>
      <c r="H16" s="14">
        <f ca="1">ROUND(INDIRECT(ADDRESS(ROW()+(0), COLUMN()+(-2), 1))*INDIRECT(ADDRESS(ROW()+(0), COLUMN()+(-1), 1)), 2)</f>
        <v>983.53</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2988.9</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0.405</v>
      </c>
      <c r="G19" s="14">
        <v>5997.35</v>
      </c>
      <c r="H19" s="14">
        <f ca="1">ROUND(INDIRECT(ADDRESS(ROW()+(0), COLUMN()+(-2), 1))*INDIRECT(ADDRESS(ROW()+(0), COLUMN()+(-1), 1)), 2)</f>
        <v>2428.93</v>
      </c>
    </row>
    <row r="20" spans="1:8" ht="13.50" thickBot="1" customHeight="1">
      <c r="A20" s="15"/>
      <c r="B20" s="15"/>
      <c r="C20" s="15"/>
      <c r="D20" s="15"/>
      <c r="E20" s="15"/>
      <c r="F20" s="9" t="s">
        <v>34</v>
      </c>
      <c r="G20" s="9"/>
      <c r="H20" s="17">
        <f ca="1">ROUND(SUM(INDIRECT(ADDRESS(ROW()+(-1), COLUMN()+(0), 1))), 2)</f>
        <v>2428.93</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25595</v>
      </c>
      <c r="H22" s="14">
        <f ca="1">ROUND(INDIRECT(ADDRESS(ROW()+(0), COLUMN()+(-2), 1))*INDIRECT(ADDRESS(ROW()+(0), COLUMN()+(-1), 1))/100, 2)</f>
        <v>511.9</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26107</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