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<sst xmlns="http://schemas.openxmlformats.org/spreadsheetml/2006/main" count="76" uniqueCount="76">
  <si>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</si>
  <si>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EPF010</t>
  </si>
  <si>
    <t xml:space="preserve">m²</t>
  </si>
  <si>
    <t xml:space="preserve">Losa alveolar prefabricada de hormigón pretensado.</t>
  </si>
  <si>
    <r>
      <rPr>
        <sz val="8.25"/>
        <color rgb="FF000000"/>
        <rFont val="Arial"/>
        <family val="2"/>
      </rPr>
      <t xml:space="preserve">Losa de 20 cm de canto, realizada con losas alveolares prefabricadas de hormigón pretensado, de 20 cm de canto y 120 cm de anchura, con momento flector último de 17 kN·m/m, con altura libre de planta de hasta 3 m, apoyada directamente sobre vigas de canto o muros portantes; relleno de juntas entre losas alveolares y zonas de enlace con apoyos, realizados con hormigón H20 (20) 20/6, no expuesto a ciclos hielo-deshielo, exposición a sulfatos despreciable, sin requerimiento de permeabilidad, no expuesto a ambientes salinos, docilidad blanda, preparado en obra, con cemento grado normal, y vaciado con medios manuales, y acero A63-42H en zona de negativos, con una cuantía aproximada de 4 kg/m². Incluso piezas de acero S275JR tipo Omega, en posición invertida, laminado en caliente, con recubrimiento galvanizado, 1 kg/m², para el apoyo de las placas en los huecos de la losa y alambre de atar. El precio incluye el corte, doblado y armado del acero en el área de procesamiento de armadura, en obra y el montaje en el lugar definitivo de su colocación en obra, pero no incluye los apoyos ni los pilares.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</si>
  <si>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</si>
  <si>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</si>
  <si>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</si>
  <si>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</si>
  <si>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</si>
  <si>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</si>
  <si>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</si>
  <si>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mt07pha020cd1c</t>
  </si>
  <si>
    <t xml:space="preserve">m²</t>
  </si>
  <si>
    <t xml:space="preserve">Losa alveolar prefabricada de hormigón pretensado de 20 cm de canto y 120 cm de anchura, con junta lateral abierta superiormente, momento flector último de 17 kN·m por m de ancho.</t>
  </si>
  <si>
    <t xml:space="preserve">mt07ala000ha</t>
  </si>
  <si>
    <t xml:space="preserve">kg</t>
  </si>
  <si>
    <t xml:space="preserve">Acero laminado A 572 Grado 42, en perfiles laminados en caliente, según ASTM A 572, piezas simples, para aplicaciones estructurales, acabado con imprimación antioxidante. Trabajado y montado en taller, para colocar en obra.</t>
  </si>
  <si>
    <t xml:space="preserve">mt07aco100a</t>
  </si>
  <si>
    <t xml:space="preserve">kg</t>
  </si>
  <si>
    <t xml:space="preserve">Acero en barras con resaltes, A63-42H, de varios diámetros, según NCh204.Of77.</t>
  </si>
  <si>
    <t xml:space="preserve">mt08var050</t>
  </si>
  <si>
    <t xml:space="preserve">kg</t>
  </si>
  <si>
    <t xml:space="preserve">Alambre galvanizado para atar, de 1,30 mm de diámetro.</t>
  </si>
  <si>
    <t xml:space="preserve">mt08aaa010a</t>
  </si>
  <si>
    <t xml:space="preserve">m³</t>
  </si>
  <si>
    <t xml:space="preserve">Agua.</t>
  </si>
  <si>
    <t xml:space="preserve">mt01arg000e</t>
  </si>
  <si>
    <t xml:space="preserve">m³</t>
  </si>
  <si>
    <t xml:space="preserve">Arena cribada.</t>
  </si>
  <si>
    <t xml:space="preserve">mt01arg001em</t>
  </si>
  <si>
    <t xml:space="preserve">m³</t>
  </si>
  <si>
    <t xml:space="preserve">Árido grueso homogeneizado, de tamaño máximo 20 mm.</t>
  </si>
  <si>
    <t xml:space="preserve">mt08cem000e</t>
  </si>
  <si>
    <t xml:space="preserve">kg</t>
  </si>
  <si>
    <t xml:space="preserve">Cemento gris en sacos.</t>
  </si>
  <si>
    <t xml:space="preserve">mt08adt030</t>
  </si>
  <si>
    <t xml:space="preserve">l</t>
  </si>
  <si>
    <t xml:space="preserve">Aditivo plastificante para la reducción del agua de amasado del hormigón.</t>
  </si>
  <si>
    <t xml:space="preserve">Subtotal materiales:</t>
  </si>
  <si>
    <t xml:space="preserve">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</si>
  <si>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</si>
  <si>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</si>
  <si>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</si>
  <si>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maquinaria:</t>
  </si>
  <si>
    <t xml:space="preserve">Mano de obra</t>
  </si>
  <si>
    <t xml:space="preserve">mo046</t>
  </si>
  <si>
    <t xml:space="preserve">h</t>
  </si>
  <si>
    <t xml:space="preserve">Maestro 1ª montador de estructura prefabricada de hormigón.</t>
  </si>
  <si>
    <t xml:space="preserve">mo093</t>
  </si>
  <si>
    <t xml:space="preserve">h</t>
  </si>
  <si>
    <t xml:space="preserve">Ayudante montador de estructura prefabricada de hormigón.</t>
  </si>
  <si>
    <t xml:space="preserve">mo043</t>
  </si>
  <si>
    <t xml:space="preserve">h</t>
  </si>
  <si>
    <t xml:space="preserve">Maestro 1ª enfierrador.</t>
  </si>
  <si>
    <t xml:space="preserve">mo090</t>
  </si>
  <si>
    <t xml:space="preserve">h</t>
  </si>
  <si>
    <t xml:space="preserve">Ayudante enfierrador.</t>
  </si>
  <si>
    <t xml:space="preserve">mo113</t>
  </si>
  <si>
    <t xml:space="preserve">h</t>
  </si>
  <si>
    <t xml:space="preserve">Jornal construcción.</t>
  </si>
  <si>
    <t xml:space="preserve">mo112</t>
  </si>
  <si>
    <t xml:space="preserve">h</t>
  </si>
  <si>
    <t xml:space="preserve">Jornal especializado de construcción.</t>
  </si>
  <si>
    <t xml:space="preserve">mo045</t>
  </si>
  <si>
    <t xml:space="preserve">h</t>
  </si>
  <si>
    <t xml:space="preserve">Maestro 1ª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</si>
  <si>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</si>
  <si>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</si>
  <si>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</si>
  <si>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</si>
  <si>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</si>
  <si>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</si>
  <si>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</si>
  <si>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$ 4.502,10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</si>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</sst>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53" customWidth="1"/>
    <col min="4" max="4" width="7.65" customWidth="1"/>
    <col min="5" max="5" width="66.81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39160</v>
      </c>
      <c r="H10" s="12">
        <f ca="1">ROUND(INDIRECT(ADDRESS(ROW()+(0), COLUMN()+(-2), 1))*INDIRECT(ADDRESS(ROW()+(0), COLUMN()+(-1), 1)), 2)</f>
        <v>39160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969.21</v>
      </c>
      <c r="H11" s="12">
        <f ca="1">ROUND(INDIRECT(ADDRESS(ROW()+(0), COLUMN()+(-2), 1))*INDIRECT(ADDRESS(ROW()+(0), COLUMN()+(-1), 1)), 2)</f>
        <v>969.21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4.2</v>
      </c>
      <c r="G12" s="12">
        <v>680.54</v>
      </c>
      <c r="H12" s="12">
        <f ca="1">ROUND(INDIRECT(ADDRESS(ROW()+(0), COLUMN()+(-2), 1))*INDIRECT(ADDRESS(ROW()+(0), COLUMN()+(-1), 1)), 2)</f>
        <v>2858.27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0.056</v>
      </c>
      <c r="G13" s="12">
        <v>919.27</v>
      </c>
      <c r="H13" s="12">
        <f ca="1">ROUND(INDIRECT(ADDRESS(ROW()+(0), COLUMN()+(-2), 1))*INDIRECT(ADDRESS(ROW()+(0), COLUMN()+(-1), 1)), 2)</f>
        <v>51.48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0.002</v>
      </c>
      <c r="G14" s="12">
        <v>919.27</v>
      </c>
      <c r="H14" s="12">
        <f ca="1">ROUND(INDIRECT(ADDRESS(ROW()+(0), COLUMN()+(-2), 1))*INDIRECT(ADDRESS(ROW()+(0), COLUMN()+(-1), 1)), 2)</f>
        <v>1.84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0.005</v>
      </c>
      <c r="G15" s="12">
        <v>10769</v>
      </c>
      <c r="H15" s="12">
        <f ca="1">ROUND(INDIRECT(ADDRESS(ROW()+(0), COLUMN()+(-2), 1))*INDIRECT(ADDRESS(ROW()+(0), COLUMN()+(-1), 1)), 2)</f>
        <v>53.85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0.008</v>
      </c>
      <c r="G16" s="12">
        <v>17608.8</v>
      </c>
      <c r="H16" s="12">
        <f ca="1">ROUND(INDIRECT(ADDRESS(ROW()+(0), COLUMN()+(-2), 1))*INDIRECT(ADDRESS(ROW()+(0), COLUMN()+(-1), 1)), 2)</f>
        <v>140.87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3.045</v>
      </c>
      <c r="G17" s="12">
        <v>100.14</v>
      </c>
      <c r="H17" s="12">
        <f ca="1">ROUND(INDIRECT(ADDRESS(ROW()+(0), COLUMN()+(-2), 1))*INDIRECT(ADDRESS(ROW()+(0), COLUMN()+(-1), 1)), 2)</f>
        <v>304.93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0.015</v>
      </c>
      <c r="G18" s="14">
        <v>1371.68</v>
      </c>
      <c r="H18" s="14">
        <f ca="1">ROUND(INDIRECT(ADDRESS(ROW()+(0), COLUMN()+(-2), 1))*INDIRECT(ADDRESS(ROW()+(0), COLUMN()+(-1), 1)), 2)</f>
        <v>20.58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43561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0.16</v>
      </c>
      <c r="G21" s="14">
        <v>47986.5</v>
      </c>
      <c r="H21" s="14">
        <f ca="1">ROUND(INDIRECT(ADDRESS(ROW()+(0), COLUMN()+(-2), 1))*INDIRECT(ADDRESS(ROW()+(0), COLUMN()+(-1), 1)), 2)</f>
        <v>7677.84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7677.84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0.182</v>
      </c>
      <c r="G24" s="12">
        <v>8665.87</v>
      </c>
      <c r="H24" s="12">
        <f ca="1">ROUND(INDIRECT(ADDRESS(ROW()+(0), COLUMN()+(-2), 1))*INDIRECT(ADDRESS(ROW()+(0), COLUMN()+(-1), 1)), 2)</f>
        <v>1577.19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0.182</v>
      </c>
      <c r="G25" s="12">
        <v>6473.56</v>
      </c>
      <c r="H25" s="12">
        <f ca="1">ROUND(INDIRECT(ADDRESS(ROW()+(0), COLUMN()+(-2), 1))*INDIRECT(ADDRESS(ROW()+(0), COLUMN()+(-1), 1)), 2)</f>
        <v>1178.19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0.064</v>
      </c>
      <c r="G26" s="12">
        <v>8665.87</v>
      </c>
      <c r="H26" s="12">
        <f ca="1">ROUND(INDIRECT(ADDRESS(ROW()+(0), COLUMN()+(-2), 1))*INDIRECT(ADDRESS(ROW()+(0), COLUMN()+(-1), 1)), 2)</f>
        <v>554.62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0.059</v>
      </c>
      <c r="G27" s="12">
        <v>6473.56</v>
      </c>
      <c r="H27" s="12">
        <f ca="1">ROUND(INDIRECT(ADDRESS(ROW()+(0), COLUMN()+(-2), 1))*INDIRECT(ADDRESS(ROW()+(0), COLUMN()+(-1), 1)), 2)</f>
        <v>381.94</v>
      </c>
    </row>
    <row r="28" spans="1:8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0.012</v>
      </c>
      <c r="G28" s="12">
        <v>5997.35</v>
      </c>
      <c r="H28" s="12">
        <f ca="1">ROUND(INDIRECT(ADDRESS(ROW()+(0), COLUMN()+(-2), 1))*INDIRECT(ADDRESS(ROW()+(0), COLUMN()+(-1), 1)), 2)</f>
        <v>71.97</v>
      </c>
    </row>
    <row r="29" spans="1:8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0.013</v>
      </c>
      <c r="G29" s="12">
        <v>6095.47</v>
      </c>
      <c r="H29" s="12">
        <f ca="1">ROUND(INDIRECT(ADDRESS(ROW()+(0), COLUMN()+(-2), 1))*INDIRECT(ADDRESS(ROW()+(0), COLUMN()+(-1), 1)), 2)</f>
        <v>79.24</v>
      </c>
    </row>
    <row r="30" spans="1:8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1">
        <v>0.003</v>
      </c>
      <c r="G30" s="12">
        <v>8665.87</v>
      </c>
      <c r="H30" s="12">
        <f ca="1">ROUND(INDIRECT(ADDRESS(ROW()+(0), COLUMN()+(-2), 1))*INDIRECT(ADDRESS(ROW()+(0), COLUMN()+(-1), 1)), 2)</f>
        <v>26</v>
      </c>
    </row>
    <row r="31" spans="1:8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3">
        <v>0.01</v>
      </c>
      <c r="G31" s="14">
        <v>6473.56</v>
      </c>
      <c r="H31" s="14">
        <f ca="1">ROUND(INDIRECT(ADDRESS(ROW()+(0), COLUMN()+(-2), 1))*INDIRECT(ADDRESS(ROW()+(0), COLUMN()+(-1), 1)), 2)</f>
        <v>64.74</v>
      </c>
    </row>
    <row r="32" spans="1:8" ht="13.50" thickBot="1" customHeight="1">
      <c r="A32" s="15"/>
      <c r="B32" s="15"/>
      <c r="C32" s="15"/>
      <c r="D32" s="15"/>
      <c r="E32" s="15"/>
      <c r="F32" s="9" t="s">
        <v>70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3933.89</v>
      </c>
    </row>
    <row r="33" spans="1:8" ht="13.50" thickBot="1" customHeight="1">
      <c r="A33" s="15">
        <v>4</v>
      </c>
      <c r="B33" s="15"/>
      <c r="C33" s="15"/>
      <c r="D33" s="15"/>
      <c r="E33" s="18" t="s">
        <v>71</v>
      </c>
      <c r="F33" s="18"/>
      <c r="G33" s="15"/>
      <c r="H33" s="15"/>
    </row>
    <row r="34" spans="1:8" ht="13.50" thickBot="1" customHeight="1">
      <c r="A34" s="19"/>
      <c r="B34" s="19"/>
      <c r="C34" s="19"/>
      <c r="D34" s="20" t="s">
        <v>72</v>
      </c>
      <c r="E34" s="19" t="s">
        <v>73</v>
      </c>
      <c r="F34" s="13">
        <v>2</v>
      </c>
      <c r="G34" s="14">
        <f ca="1">ROUND(SUM(INDIRECT(ADDRESS(ROW()+(-2), COLUMN()+(1), 1)),INDIRECT(ADDRESS(ROW()+(-12), COLUMN()+(1), 1)),INDIRECT(ADDRESS(ROW()+(-15), COLUMN()+(1), 1))), 2)</f>
        <v>55172.8</v>
      </c>
      <c r="H34" s="14">
        <f ca="1">ROUND(INDIRECT(ADDRESS(ROW()+(0), COLUMN()+(-2), 1))*INDIRECT(ADDRESS(ROW()+(0), COLUMN()+(-1), 1))/100, 2)</f>
        <v>1103.46</v>
      </c>
    </row>
    <row r="35" spans="1:8" ht="13.50" thickBot="1" customHeight="1">
      <c r="A35" s="21" t="s">
        <v>74</v>
      </c>
      <c r="B35" s="21"/>
      <c r="C35" s="21"/>
      <c r="D35" s="22"/>
      <c r="E35" s="23"/>
      <c r="F35" s="24" t="s">
        <v>75</v>
      </c>
      <c r="G35" s="25"/>
      <c r="H35" s="26">
        <f ca="1">ROUND(SUM(INDIRECT(ADDRESS(ROW()+(-1), COLUMN()+(0), 1)),INDIRECT(ADDRESS(ROW()+(-3), COLUMN()+(0), 1)),INDIRECT(ADDRESS(ROW()+(-13), COLUMN()+(0), 1)),INDIRECT(ADDRESS(ROW()+(-16), COLUMN()+(0), 1))), 2)</f>
        <v>56276.2</v>
      </c>
    </row>
  </sheetData>
  <mergeCells count="3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F32:G32"/>
    <mergeCell ref="A33:C33"/>
    <mergeCell ref="E33:F33"/>
    <mergeCell ref="A34:C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