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<sst xmlns="http://schemas.openxmlformats.org/spreadsheetml/2006/main" count="35" uniqueCount="35">
  <si>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</si>
  <si>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LCY015</t>
  </si>
  <si>
    <t xml:space="preserve">Ud</t>
  </si>
  <si>
    <t xml:space="preserve">Puerta de acceso al edificio, de aluminio, "CORTIZO".</t>
  </si>
  <si>
    <r>
      <rPr>
        <sz val="8.25"/>
        <color rgb="FF000000"/>
        <rFont val="Arial"/>
        <family val="2"/>
      </rPr>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marco, juntas de estanqueidad de EPDM, manilla y herrajes; transmitancia térmica del marco: Uh,m = desde 5,7 W/(m²K); espesor máximo del acristalamiento: 30 mm, con clasificación a la permeabilidad al aire pendiente de clasificación, clasificación a la estanqueidad al agua pendiente de clasificación, y clasificación a la resistencia a la carga del viento pendiente de clasificación, sin premarco. Incluso patillas de anclaje para la fijación de la carpintería, sellador adhesivo y silicona neutra para sellado perimetral de las juntas exterior e interior, entre la carpintería y la obra. TSAC.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</si>
  <si>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</si>
  <si>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</si>
  <si>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</si>
  <si>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</si>
  <si>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</si>
  <si>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</si>
  <si>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</si>
  <si>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mt25pec010aaa</t>
  </si>
  <si>
    <t xml:space="preserve">Ud</t>
  </si>
  <si>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marco, juntas de estanqueidad de EPDM, manilla y herrajes; transmitancia térmica del marco: Uh,m = desde 5,7 W/(m²K); espesor máximo del acristalamiento: 30 mm, Permeabilidad al aire en relación con la superficie total de pendiente de clasificación. Estanqueidad al agua de pendiente de clasificación. Resistencia a la carga del viento de pendiente de clasificación, tolerando una flecha frontal de hasta 1/300 en el elemento más deformado del bastidor. TSAC.</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</si>
  <si>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</si>
  <si>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</si>
  <si>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</si>
  <si>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</si>
  <si>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</si>
  <si>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</si>
  <si>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</si>
  <si>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</si>
  <si>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</si>
  <si>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</si>
  <si>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</si>
  <si>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</si>
  <si>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</si>
  <si>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</si>
  <si>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</si>
  <si>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</si>
  <si>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</si>
  <si>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</si>
  <si>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$ 25.306,06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</si>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</sst>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328666</v>
      </c>
      <c r="G10" s="12">
        <f ca="1">ROUND(INDIRECT(ADDRESS(ROW()+(0), COLUMN()+(-2), 1))*INDIRECT(ADDRESS(ROW()+(0), COLUMN()+(-1), 1)), 2)</f>
        <v>328666</v>
      </c>
    </row>
    <row r="11" spans="1:7" ht="34.50" thickBot="1" customHeight="1">
      <c r="A11" s="1" t="s">
        <v>15</v>
      </c>
      <c r="B11" s="1"/>
      <c r="C11" s="10" t="s">
        <v>16</v>
      </c>
      <c r="D11" s="1" t="s">
        <v>17</v>
      </c>
      <c r="E11" s="11">
        <v>0.816</v>
      </c>
      <c r="F11" s="12">
        <v>3449.77</v>
      </c>
      <c r="G11" s="12">
        <f ca="1">ROUND(INDIRECT(ADDRESS(ROW()+(0), COLUMN()+(-2), 1))*INDIRECT(ADDRESS(ROW()+(0), COLUMN()+(-1), 1)), 2)</f>
        <v>2815.01</v>
      </c>
    </row>
    <row r="12" spans="1:7" ht="45.00" thickBot="1" customHeight="1">
      <c r="A12" s="1" t="s">
        <v>18</v>
      </c>
      <c r="B12" s="1"/>
      <c r="C12" s="10" t="s">
        <v>19</v>
      </c>
      <c r="D12" s="1" t="s">
        <v>20</v>
      </c>
      <c r="E12" s="13">
        <v>0.384</v>
      </c>
      <c r="F12" s="14">
        <v>3084.57</v>
      </c>
      <c r="G12" s="14">
        <f ca="1">ROUND(INDIRECT(ADDRESS(ROW()+(0), COLUMN()+(-2), 1))*INDIRECT(ADDRESS(ROW()+(0), COLUMN()+(-1), 1)), 2)</f>
        <v>1184.47</v>
      </c>
    </row>
    <row r="13" spans="1:7" ht="13.50" thickBot="1" customHeight="1">
      <c r="A13" s="15"/>
      <c r="B13" s="15"/>
      <c r="C13" s="15"/>
      <c r="D13" s="15"/>
      <c r="E13" s="9" t="s">
        <v>21</v>
      </c>
      <c r="F13" s="9"/>
      <c r="G13" s="17">
        <f ca="1">ROUND(SUM(INDIRECT(ADDRESS(ROW()+(-1), COLUMN()+(0), 1)),INDIRECT(ADDRESS(ROW()+(-2), COLUMN()+(0), 1)),INDIRECT(ADDRESS(ROW()+(-3), COLUMN()+(0), 1))), 2)</f>
        <v>332665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1.714</v>
      </c>
      <c r="F15" s="12">
        <v>8433.24</v>
      </c>
      <c r="G15" s="12">
        <f ca="1">ROUND(INDIRECT(ADDRESS(ROW()+(0), COLUMN()+(-2), 1))*INDIRECT(ADDRESS(ROW()+(0), COLUMN()+(-1), 1)), 2)</f>
        <v>14454.6</v>
      </c>
    </row>
    <row r="16" spans="1:7" ht="13.50" thickBot="1" customHeight="1">
      <c r="A16" s="1" t="s">
        <v>26</v>
      </c>
      <c r="B16" s="1"/>
      <c r="C16" s="10" t="s">
        <v>27</v>
      </c>
      <c r="D16" s="1" t="s">
        <v>28</v>
      </c>
      <c r="E16" s="13">
        <v>1.172</v>
      </c>
      <c r="F16" s="14">
        <v>6234.36</v>
      </c>
      <c r="G16" s="14">
        <f ca="1">ROUND(INDIRECT(ADDRESS(ROW()+(0), COLUMN()+(-2), 1))*INDIRECT(ADDRESS(ROW()+(0), COLUMN()+(-1), 1)), 2)</f>
        <v>7306.67</v>
      </c>
    </row>
    <row r="17" spans="1:7" ht="13.50" thickBot="1" customHeight="1">
      <c r="A17" s="15"/>
      <c r="B17" s="15"/>
      <c r="C17" s="15"/>
      <c r="D17" s="15"/>
      <c r="E17" s="9" t="s">
        <v>29</v>
      </c>
      <c r="F17" s="9"/>
      <c r="G17" s="17">
        <f ca="1">ROUND(SUM(INDIRECT(ADDRESS(ROW()+(-1), COLUMN()+(0), 1)),INDIRECT(ADDRESS(ROW()+(-2), COLUMN()+(0), 1))), 2)</f>
        <v>21761.2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354427</v>
      </c>
      <c r="G19" s="14">
        <f ca="1">ROUND(INDIRECT(ADDRESS(ROW()+(0), COLUMN()+(-2), 1))*INDIRECT(ADDRESS(ROW()+(0), COLUMN()+(-1), 1))/100, 2)</f>
        <v>7088.53</v>
      </c>
    </row>
    <row r="20" spans="1:7" ht="13.50" thickBot="1" customHeight="1">
      <c r="A20" s="21" t="s">
        <v>33</v>
      </c>
      <c r="B20" s="21"/>
      <c r="C20" s="22"/>
      <c r="D20" s="23"/>
      <c r="E20" s="24" t="s">
        <v>34</v>
      </c>
      <c r="F20" s="25"/>
      <c r="G20" s="26">
        <f ca="1">ROUND(SUM(INDIRECT(ADDRESS(ROW()+(-1), COLUMN()+(0), 1)),INDIRECT(ADDRESS(ROW()+(-3), COLUMN()+(0), 1)),INDIRECT(ADDRESS(ROW()+(-7), COLUMN()+(0), 1))), 2)</f>
        <v>361515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