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<sst xmlns="http://schemas.openxmlformats.org/spreadsheetml/2006/main" count="44" uniqueCount="44">
  <si>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</si>
  <si>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ZVS010</t>
  </si>
  <si>
    <t xml:space="preserve">m²</t>
  </si>
  <si>
    <t xml:space="preserve">Rehabilitación energética de fachada, con aislamiento térmico y revestimiento exterior de fachada ventilada de paneles composite. Sistema "CORTIZO".</t>
  </si>
  <si>
    <r>
      <rPr>
        <sz val="8.25"/>
        <color rgb="FF000000"/>
        <rFont val="Arial"/>
        <family val="2"/>
      </rPr>
      <t xml:space="preserve">Rehabilitación energética de fachada. AISLAMIENTO TÉRMICO: panel de lana mineral, de 40 mm de espesor, revestido por una de sus caras con un velo negro, resistencia térmica 1,25 m²K/W, conductividad térmica 0,032 W/(mK), colocado a tope, con fijaciones mecánicas sobre fachada existente; REVESTIMIENTO EXTERIOR DE FACHADA VENTILADA: de paneles composite Stacbond FR "CORTIZO", de 4 mm de espesor total, formados por una lámina de aluminio en la cara interior de 0,5 mm de espesor y una lámina exterior de aleación de aluminio EN AW-5005, con acabado lacado, con una capa de PVDF Kynar de 22 a 40 micras de espesor, pretratamiento libre de cloro en ambas láminas, y núcleo intermedio de baja densidad, de 3 mm de espesor, Euroclase B-s1, d0 de reacción al fuego, en forma de bandejas; colocación en posición vertical mediante el sistema de anclaje oculto con piezas de cuelgue STB-CH, sobre subestructura soporte de aleación de aluminio. Incluso cinta autoadhesiva para sellado de juntas entre paneles aislantes y tirafondos y anclajes mecánicos de expansión de acero inoxidable A2, para la fijación de la subestructura soporte. El precio no incluye la preparación de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</si>
  <si>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</si>
  <si>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</si>
  <si>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</si>
  <si>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</si>
  <si>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</si>
  <si>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</si>
  <si>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</si>
  <si>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mt16lva070b</t>
  </si>
  <si>
    <t xml:space="preserve">m²</t>
  </si>
  <si>
    <t xml:space="preserve">Panel de lana mineral, de 40 mm de espesor, revestido por una de sus caras con un velo negro, resistencia térmica 1,25 m²K/W, conductividad térmica 0,032 W/(mK), Euroclase A1 de reacción al fuego, capacidad de absorción de agua a corto plazo &lt;=1 kg/m² y factor de resistencia a la difusión del vapor de agua 1.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</si>
  <si>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</si>
  <si>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</si>
  <si>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</si>
  <si>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</si>
  <si>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</si>
  <si>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</si>
  <si>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mt12prc010aaa1b</t>
  </si>
  <si>
    <t xml:space="preserve">m²</t>
  </si>
  <si>
    <t xml:space="preserve">Panel composite Stacbond FR "CORTIZO", de 4 mm de espesor total, formado por una lámina de aluminio en la cara interior de 0,5 mm de espesor y una lámina exterior de aleación de aluminio EN AW-5005, con acabado lacado, con una capa de PVDF Kynar de 22 a 40 micras de espesor, pretratamiento libre de cloro en ambas láminas, y núcleo intermedio de baja densidad, de 3 mm de espesor, Euroclase B-s1, d0 de reacción al fuego, conformando una bandeja vertical, con DIT Plus del Instituto Eduardo Torroja nº 553p; colocación en posición vertical en fachadas ventiladas de superficie menor de 250 m² y porcentaje de huecos menor del 30% mediante el sistema de anclaje oculto con piezas de cuelgue STB-CH, sobre subestructura soporte formada por: perfiles verticales en T de aluminio extruido de aleación 6063 con tratamiento térmico T5 o T6 y escuadras de carga y escuadras de apoyo, en L, de aluminio extruido; con tirafondos de acero inoxidable A2 y tacos de nylon para la fijación de los perfiles a la hoja principal, anclajes mecánicos de expansión, de acero inoxidable A2 para la fijación de los perfiles a la losa y piezas de cuelgue de aluminio extruido de aleación 6063 con tratamiento térmico T4 y T6, acabado natural, y piezas de protección de PVC, para la fijación del revestimiento a la subestructura soporte;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</si>
  <si>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</si>
  <si>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</si>
  <si>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</si>
  <si>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</si>
  <si>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</si>
  <si>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</si>
  <si>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</si>
  <si>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</si>
  <si>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mo052</t>
  </si>
  <si>
    <t xml:space="preserve">h</t>
  </si>
  <si>
    <t xml:space="preserve">Maestro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</si>
  <si>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</si>
  <si>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</si>
  <si>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</si>
  <si>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</si>
  <si>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</si>
  <si>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</si>
  <si>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</si>
  <si>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$ 27.821,97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</si>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</sst>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67.1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12089.6</v>
      </c>
      <c r="H10" s="12">
        <f ca="1">ROUND(INDIRECT(ADDRESS(ROW()+(0), COLUMN()+(-2), 1))*INDIRECT(ADDRESS(ROW()+(0), COLUMN()+(-1), 1)), 2)</f>
        <v>12694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244.38</v>
      </c>
      <c r="H11" s="12">
        <f ca="1">ROUND(INDIRECT(ADDRESS(ROW()+(0), COLUMN()+(-2), 1))*INDIRECT(ADDRESS(ROW()+(0), COLUMN()+(-1), 1)), 2)</f>
        <v>977.52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0.44</v>
      </c>
      <c r="G12" s="12">
        <v>366.57</v>
      </c>
      <c r="H12" s="12">
        <f ca="1">ROUND(INDIRECT(ADDRESS(ROW()+(0), COLUMN()+(-2), 1))*INDIRECT(ADDRESS(ROW()+(0), COLUMN()+(-1), 1)), 2)</f>
        <v>161.29</v>
      </c>
    </row>
    <row r="13" spans="1:8" ht="202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126493</v>
      </c>
      <c r="H13" s="14">
        <f ca="1">ROUND(INDIRECT(ADDRESS(ROW()+(0), COLUMN()+(-2), 1))*INDIRECT(ADDRESS(ROW()+(0), COLUMN()+(-1), 1)), 2)</f>
        <v>126493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140326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0.157</v>
      </c>
      <c r="G16" s="12">
        <v>8556.75</v>
      </c>
      <c r="H16" s="12">
        <f ca="1">ROUND(INDIRECT(ADDRESS(ROW()+(0), COLUMN()+(-2), 1))*INDIRECT(ADDRESS(ROW()+(0), COLUMN()+(-1), 1)), 2)</f>
        <v>1343.41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0.157</v>
      </c>
      <c r="G17" s="12">
        <v>6224.8</v>
      </c>
      <c r="H17" s="12">
        <f ca="1">ROUND(INDIRECT(ADDRESS(ROW()+(0), COLUMN()+(-2), 1))*INDIRECT(ADDRESS(ROW()+(0), COLUMN()+(-1), 1)), 2)</f>
        <v>977.29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1.099</v>
      </c>
      <c r="G18" s="12">
        <v>8556.75</v>
      </c>
      <c r="H18" s="12">
        <f ca="1">ROUND(INDIRECT(ADDRESS(ROW()+(0), COLUMN()+(-2), 1))*INDIRECT(ADDRESS(ROW()+(0), COLUMN()+(-1), 1)), 2)</f>
        <v>9403.87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1.099</v>
      </c>
      <c r="G19" s="14">
        <v>6224.8</v>
      </c>
      <c r="H19" s="14">
        <f ca="1">ROUND(INDIRECT(ADDRESS(ROW()+(0), COLUMN()+(-2), 1))*INDIRECT(ADDRESS(ROW()+(0), COLUMN()+(-1), 1)), 2)</f>
        <v>6841.06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18565.6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3</v>
      </c>
      <c r="G22" s="14">
        <f ca="1">ROUND(SUM(INDIRECT(ADDRESS(ROW()+(-2), COLUMN()+(1), 1)),INDIRECT(ADDRESS(ROW()+(-8), COLUMN()+(1), 1))), 2)</f>
        <v>158892</v>
      </c>
      <c r="H22" s="14">
        <f ca="1">ROUND(INDIRECT(ADDRESS(ROW()+(0), COLUMN()+(-2), 1))*INDIRECT(ADDRESS(ROW()+(0), COLUMN()+(-1), 1))/100, 2)</f>
        <v>4766.76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163659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