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<sst xmlns="http://schemas.openxmlformats.org/spreadsheetml/2006/main" count="26" uniqueCount="26">
  <si>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</si>
  <si>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ZVM030</t>
  </si>
  <si>
    <t xml:space="preserve">Ud</t>
  </si>
  <si>
    <t xml:space="preserve">Boca de extracción "ALDER".</t>
  </si>
  <si>
    <r>
      <rPr>
        <sz val="7.80"/>
        <color rgb="FF000000"/>
        <rFont val="Arial"/>
        <family val="2"/>
      </rPr>
      <t xml:space="preserve">Rehabilitación energética de edificio mediante la colocación de </t>
    </r>
    <r>
      <rPr>
        <b/>
        <sz val="7.80"/>
        <color rgb="FF000000"/>
        <rFont val="Arial"/>
        <family val="2"/>
      </rPr>
      <t xml:space="preserve">boca de extracción, higrorregulable, modelo BAHIA C1 Higro 12-70 "ALDER", caudal máximo 19,4 l/s, para paredes o techos de locales húmedos (cocina)</t>
    </r>
    <r>
      <rPr>
        <sz val="7.80"/>
        <color rgb="FF000000"/>
        <rFont val="Arial"/>
        <family val="2"/>
      </rPr>
      <t xml:space="preserve">, para sistema de ventilación mecánica controlada.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</si>
  <si>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</si>
  <si>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</si>
  <si>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</si>
  <si>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</si>
  <si>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</si>
  <si>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</si>
  <si>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mt20sva080sa</t>
  </si>
  <si>
    <t xml:space="preserve">Ud</t>
  </si>
  <si>
    <t xml:space="preserve">Boca de extracción, higrorregulable, modelo BAHIA C1 Higro 12-70 "ALDER", caudal máximo 19,4 l/s, de 125 mm de diámetro de conexión, 160x47,6x227,7 mm, aislamiento acústico de 36 dB, y sensor de humedad de nylon, para colocar en paredes o techos de locales húmedos (cocina), al inicio del ducto de extracción.</t>
  </si>
  <si>
    <t xml:space="preserve">mo009</t>
  </si>
  <si>
    <t xml:space="preserve">h</t>
  </si>
  <si>
    <t xml:space="preserve">Maestro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</si>
  <si>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</si>
  <si>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</si>
  <si>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</si>
  <si>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</si>
  <si>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</si>
  <si>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</si>
  <si>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</si>
  <si>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$ 3.003,89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</si>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</sst>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97" customWidth="1"/>
    <col min="4" max="4" width="22.00" customWidth="1"/>
    <col min="5" max="5" width="27.25" customWidth="1"/>
    <col min="6" max="6" width="15.30" customWidth="1"/>
    <col min="7" max="7" width="1.31" customWidth="1"/>
    <col min="8" max="8" width="6.41" customWidth="1"/>
    <col min="9" max="9" width="7.58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55865.960000</v>
      </c>
      <c r="J8" s="16"/>
      <c r="K8" s="16">
        <f ca="1">ROUND(INDIRECT(ADDRESS(ROW()+(0), COLUMN()+(-3), 1))*INDIRECT(ADDRESS(ROW()+(0), COLUMN()+(-2), 1)), 2)</f>
        <v>55865.960000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0.181000</v>
      </c>
      <c r="I9" s="20">
        <v>4331.770000</v>
      </c>
      <c r="J9" s="20"/>
      <c r="K9" s="20">
        <f ca="1">ROUND(INDIRECT(ADDRESS(ROW()+(0), COLUMN()+(-3), 1))*INDIRECT(ADDRESS(ROW()+(0), COLUMN()+(-2), 1)), 2)</f>
        <v>784.050000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0.181000</v>
      </c>
      <c r="I10" s="24">
        <v>2951.660000</v>
      </c>
      <c r="J10" s="24"/>
      <c r="K10" s="24">
        <f ca="1">ROUND(INDIRECT(ADDRESS(ROW()+(0), COLUMN()+(-3), 1))*INDIRECT(ADDRESS(ROW()+(0), COLUMN()+(-2), 1)), 2)</f>
        <v>534.250000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0"/>
      <c r="H11" s="14">
        <v>2.000000</v>
      </c>
      <c r="I11" s="16">
        <f ca="1">ROUND(SUM(INDIRECT(ADDRESS(ROW()+(-1), COLUMN()+(2), 1)),INDIRECT(ADDRESS(ROW()+(-2), COLUMN()+(2), 1)),INDIRECT(ADDRESS(ROW()+(-3), COLUMN()+(2), 1))), 2)</f>
        <v>57184.260000</v>
      </c>
      <c r="J11" s="16"/>
      <c r="K11" s="16">
        <f ca="1">ROUND(INDIRECT(ADDRESS(ROW()+(0), COLUMN()+(-3), 1))*INDIRECT(ADDRESS(ROW()+(0), COLUMN()+(-2), 1))/100, 2)</f>
        <v>1143.690000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2"/>
      <c r="H12" s="23">
        <v>3.000000</v>
      </c>
      <c r="I12" s="24">
        <f ca="1">ROUND(SUM(INDIRECT(ADDRESS(ROW()+(-1), COLUMN()+(2), 1)),INDIRECT(ADDRESS(ROW()+(-2), COLUMN()+(2), 1)),INDIRECT(ADDRESS(ROW()+(-3), COLUMN()+(2), 1)),INDIRECT(ADDRESS(ROW()+(-4), COLUMN()+(2), 1))), 2)</f>
        <v>58327.950000</v>
      </c>
      <c r="J12" s="24"/>
      <c r="K12" s="24">
        <f ca="1">ROUND(INDIRECT(ADDRESS(ROW()+(0), COLUMN()+(-3), 1))*INDIRECT(ADDRESS(ROW()+(0), COLUMN()+(-2), 1))/100, 2)</f>
        <v>1749.840000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7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60077.790000</v>
      </c>
    </row>
  </sheetData>
  <mergeCells count="19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A13:G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