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<sst xmlns="http://schemas.openxmlformats.org/spreadsheetml/2006/main" count="44" uniqueCount="44">
  <si>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</si>
  <si>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ZVA010</t>
  </si>
  <si>
    <t xml:space="preserve">m²</t>
  </si>
  <si>
    <t xml:space="preserve">Rehabilitación energética de fachada, con aislamiento térmico y revestimiento exterior de fachada ventilada de placas laminadas compactas de alta presión (HPL). Sistema Meteon "TRESPA".</t>
  </si>
  <si>
    <r>
      <rPr>
        <sz val="8.25"/>
        <color rgb="FF000000"/>
        <rFont val="Arial"/>
        <family val="2"/>
      </rPr>
      <t xml:space="preserve">Rehabilitación energética de fachada. AISLAMIENTO TÉRMICO: panel de lana mineral, de 40 mm de espesor, revestido por una de sus caras con un velo negro, resistencia térmica 1,1 m²K/W, conductividad térmica 0,035 W/(mK), colocado a tope, fijado mecánicamente sobre fachada existente; 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cinta autoadhesiva para sellado de juntas entre paneles aislantes y tornillos autoperforantes para la fijación de la subestructura soporte.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</si>
  <si>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</si>
  <si>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</si>
  <si>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</si>
  <si>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</si>
  <si>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</si>
  <si>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</si>
  <si>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</si>
  <si>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</si>
  <si>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</si>
  <si>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</si>
  <si>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</si>
  <si>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</si>
  <si>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</si>
  <si>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</si>
  <si>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</si>
  <si>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</si>
  <si>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</si>
  <si>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</si>
  <si>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Prueba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</si>
  <si>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</si>
  <si>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</si>
  <si>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</si>
  <si>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</si>
  <si>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</si>
  <si>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</si>
  <si>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</si>
  <si>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</si>
  <si>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</si>
  <si>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</si>
  <si>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</si>
  <si>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</si>
  <si>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</si>
  <si>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</si>
  <si>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</si>
  <si>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</si>
  <si>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</si>
  <si>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</si>
  <si>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$ 6.982,54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</si>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</sst>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65" customWidth="1"/>
    <col min="5" max="5" width="68.6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1.05</v>
      </c>
      <c r="G10" s="12">
        <v>4729.79</v>
      </c>
      <c r="H10" s="12">
        <f ca="1">ROUND(INDIRECT(ADDRESS(ROW()+(0), COLUMN()+(-2), 1))*INDIRECT(ADDRESS(ROW()+(0), COLUMN()+(-1), 1)), 2)</f>
        <v>4966.28</v>
      </c>
    </row>
    <row r="11" spans="1:8" ht="24.00" thickBot="1" customHeight="1">
      <c r="A11" s="1" t="s">
        <v>15</v>
      </c>
      <c r="B11" s="1"/>
      <c r="C11" s="1"/>
      <c r="D11" s="10" t="s">
        <v>16</v>
      </c>
      <c r="E11" s="1" t="s">
        <v>17</v>
      </c>
      <c r="F11" s="11">
        <v>4</v>
      </c>
      <c r="G11" s="12">
        <v>177.31</v>
      </c>
      <c r="H11" s="12">
        <f ca="1">ROUND(INDIRECT(ADDRESS(ROW()+(0), COLUMN()+(-2), 1))*INDIRECT(ADDRESS(ROW()+(0), COLUMN()+(-1), 1)), 2)</f>
        <v>709.24</v>
      </c>
    </row>
    <row r="12" spans="1:8" ht="13.50" thickBot="1" customHeight="1">
      <c r="A12" s="1" t="s">
        <v>18</v>
      </c>
      <c r="B12" s="1"/>
      <c r="C12" s="1"/>
      <c r="D12" s="10" t="s">
        <v>19</v>
      </c>
      <c r="E12" s="1" t="s">
        <v>20</v>
      </c>
      <c r="F12" s="11">
        <v>0.44</v>
      </c>
      <c r="G12" s="12">
        <v>265.97</v>
      </c>
      <c r="H12" s="12">
        <f ca="1">ROUND(INDIRECT(ADDRESS(ROW()+(0), COLUMN()+(-2), 1))*INDIRECT(ADDRESS(ROW()+(0), COLUMN()+(-1), 1)), 2)</f>
        <v>117.03</v>
      </c>
    </row>
    <row r="13" spans="1:8" ht="171.00" thickBot="1" customHeight="1">
      <c r="A13" s="1" t="s">
        <v>21</v>
      </c>
      <c r="B13" s="1"/>
      <c r="C13" s="1"/>
      <c r="D13" s="10" t="s">
        <v>22</v>
      </c>
      <c r="E13" s="1" t="s">
        <v>23</v>
      </c>
      <c r="F13" s="13">
        <v>1</v>
      </c>
      <c r="G13" s="14">
        <v>69353.5</v>
      </c>
      <c r="H13" s="14">
        <f ca="1">ROUND(INDIRECT(ADDRESS(ROW()+(0), COLUMN()+(-2), 1))*INDIRECT(ADDRESS(ROW()+(0), COLUMN()+(-1), 1)), 2)</f>
        <v>69353.5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75146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0.158</v>
      </c>
      <c r="G16" s="12">
        <v>5628.66</v>
      </c>
      <c r="H16" s="12">
        <f ca="1">ROUND(INDIRECT(ADDRESS(ROW()+(0), COLUMN()+(-2), 1))*INDIRECT(ADDRESS(ROW()+(0), COLUMN()+(-1), 1)), 2)</f>
        <v>889.33</v>
      </c>
    </row>
    <row r="17" spans="1:8" ht="13.50" thickBot="1" customHeight="1">
      <c r="A17" s="1" t="s">
        <v>29</v>
      </c>
      <c r="B17" s="1"/>
      <c r="C17" s="1"/>
      <c r="D17" s="10" t="s">
        <v>30</v>
      </c>
      <c r="E17" s="1" t="s">
        <v>31</v>
      </c>
      <c r="F17" s="11">
        <v>0.158</v>
      </c>
      <c r="G17" s="12">
        <v>4063.51</v>
      </c>
      <c r="H17" s="12">
        <f ca="1">ROUND(INDIRECT(ADDRESS(ROW()+(0), COLUMN()+(-2), 1))*INDIRECT(ADDRESS(ROW()+(0), COLUMN()+(-1), 1)), 2)</f>
        <v>642.03</v>
      </c>
    </row>
    <row r="18" spans="1:8" ht="13.50" thickBot="1" customHeight="1">
      <c r="A18" s="1" t="s">
        <v>32</v>
      </c>
      <c r="B18" s="1"/>
      <c r="C18" s="1"/>
      <c r="D18" s="10" t="s">
        <v>33</v>
      </c>
      <c r="E18" s="1" t="s">
        <v>34</v>
      </c>
      <c r="F18" s="11">
        <v>1.056</v>
      </c>
      <c r="G18" s="12">
        <v>5628.66</v>
      </c>
      <c r="H18" s="12">
        <f ca="1">ROUND(INDIRECT(ADDRESS(ROW()+(0), COLUMN()+(-2), 1))*INDIRECT(ADDRESS(ROW()+(0), COLUMN()+(-1), 1)), 2)</f>
        <v>5943.86</v>
      </c>
    </row>
    <row r="19" spans="1:8" ht="13.50" thickBot="1" customHeight="1">
      <c r="A19" s="1" t="s">
        <v>35</v>
      </c>
      <c r="B19" s="1"/>
      <c r="C19" s="1"/>
      <c r="D19" s="10" t="s">
        <v>36</v>
      </c>
      <c r="E19" s="1" t="s">
        <v>37</v>
      </c>
      <c r="F19" s="13">
        <v>1.056</v>
      </c>
      <c r="G19" s="14">
        <v>4063.51</v>
      </c>
      <c r="H19" s="14">
        <f ca="1">ROUND(INDIRECT(ADDRESS(ROW()+(0), COLUMN()+(-2), 1))*INDIRECT(ADDRESS(ROW()+(0), COLUMN()+(-1), 1)), 2)</f>
        <v>4291.07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11766.3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3</v>
      </c>
      <c r="G22" s="14">
        <f ca="1">ROUND(SUM(INDIRECT(ADDRESS(ROW()+(-2), COLUMN()+(1), 1)),INDIRECT(ADDRESS(ROW()+(-8), COLUMN()+(1), 1))), 2)</f>
        <v>86912.3</v>
      </c>
      <c r="H22" s="14">
        <f ca="1">ROUND(INDIRECT(ADDRESS(ROW()+(0), COLUMN()+(-2), 1))*INDIRECT(ADDRESS(ROW()+(0), COLUMN()+(-1), 1))/100, 2)</f>
        <v>2607.37</v>
      </c>
    </row>
    <row r="23" spans="1:8" ht="13.50" thickBot="1" customHeight="1">
      <c r="A23" s="21" t="s">
        <v>42</v>
      </c>
      <c r="B23" s="21"/>
      <c r="C23" s="21"/>
      <c r="D23" s="22"/>
      <c r="E23" s="23"/>
      <c r="F23" s="24" t="s">
        <v>43</v>
      </c>
      <c r="G23" s="25"/>
      <c r="H23" s="26">
        <f ca="1">ROUND(SUM(INDIRECT(ADDRESS(ROW()+(-1), COLUMN()+(0), 1)),INDIRECT(ADDRESS(ROW()+(-3), COLUMN()+(0), 1)),INDIRECT(ADDRESS(ROW()+(-9), COLUMN()+(0), 1))), 2)</f>
        <v>89519.7</v>
      </c>
    </row>
  </sheetData>
  <mergeCells count="25">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