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<sst xmlns="http://schemas.openxmlformats.org/spreadsheetml/2006/main" count="89" uniqueCount="89">
  <si>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</si>
  <si>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ZHF020</t>
  </si>
  <si>
    <t xml:space="preserve">m²</t>
  </si>
  <si>
    <t xml:space="preserve">Rehabilitación energética de cielo falso. Sistema "ISOVER".</t>
  </si>
  <si>
    <r>
      <rPr>
        <sz val="8.25"/>
        <color rgb="FF000000"/>
        <rFont val="Arial"/>
        <family val="2"/>
      </rPr>
      <t xml:space="preserve">Rehabilitación energética de cielo falso. Sistema "ISOVER". AISLAMIENTO TERMOACÚSTICO: manta ligera de lana mineral Arena, de alta densidad, Arena Confort "ISOVER", revestido por una de sus caras con un velo de vidrio de color negro, de 25 mm de espesor, resistencia térmica 0,65 m²K/W, conductividad térmica 0,037 W/(mK); FALSO TECHO: cielo falso continuo suspendido liso (12,5+27+27), constituido por: estructura metálica de acero galvanizado de maestras primarias 60/27 mm con una modulación de 1000 mm y suspendidas de la losa o elemento soporte con cuelgues combinados cada 900 mm, y maestras secundarias fijadas perpendicularmente a las primarias con conectores tipo caballete con una modulación de 500 mm y una capa de placas de yeso laminado A / - 1200 / longitud / 12,5 / con los bordes longitudinales afinados; REVESTIMIENTO: dos manos de pintura plástica, color blanco, acabado mate, textura lisa, (rendimiento: 0,1 l/m² cada mano); previa aplicación de una mano de imprimación a base de copolímeros acrílicos en suspensión acuosa. Incluso banda autoadhesiva desolidarizante, perfiles en U, de acero galvanizado, de 30 mm, fijaciones para el anclaje de los perfiles, tornillería para la fijación de las placas, pasta de juntas, cinta microperforada de papel y accesorios de montaje. El precio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</si>
  <si>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</si>
  <si>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</si>
  <si>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</si>
  <si>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</si>
  <si>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</si>
  <si>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</si>
  <si>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</si>
  <si>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mt16lvi020i</t>
  </si>
  <si>
    <t xml:space="preserve">m²</t>
  </si>
  <si>
    <t xml:space="preserve">Manta ligera de lana mineral Arena, de alta densidad, Arena Confort "ISOVER", revestido por una de sus caras con un velo de vidrio de color negro, de 25 mm de espesor, resistencia térmica 0,65 m²K/W, conductividad térmica 0,037 W/(mK), Euroclase A2-s1, d0 de reacción al fuego, capacidad de absorción de agua a corto plazo &lt;=1 kg/m² y factor de resistencia a la difusión del vapor de agua 1.</t>
  </si>
  <si>
    <t xml:space="preserve">mt12psg160a</t>
  </si>
  <si>
    <t xml:space="preserve">m</t>
  </si>
  <si>
    <t xml:space="preserve">Perfil en U, de acero galvanizado, de 30 mm.</t>
  </si>
  <si>
    <t xml:space="preserve">mt12psg220</t>
  </si>
  <si>
    <t xml:space="preserve">Ud</t>
  </si>
  <si>
    <t xml:space="preserve">Fijación compuesta por taco y tornillo 5x27.</t>
  </si>
  <si>
    <t xml:space="preserve">mt12psg210a</t>
  </si>
  <si>
    <t xml:space="preserve">Ud</t>
  </si>
  <si>
    <t xml:space="preserve">Cuelgue para cielos falsos suspendidos.</t>
  </si>
  <si>
    <t xml:space="preserve">mt12psg210b</t>
  </si>
  <si>
    <t xml:space="preserve">Ud</t>
  </si>
  <si>
    <t xml:space="preserve">Seguro para la fijación del cuelgue, en cielos falsos suspendidos.</t>
  </si>
  <si>
    <t xml:space="preserve">mt12psg210c</t>
  </si>
  <si>
    <t xml:space="preserve">Ud</t>
  </si>
  <si>
    <t xml:space="preserve">Conexión superior para fijar la varilla al cuelgue, en cielos falsos suspendidos.</t>
  </si>
  <si>
    <t xml:space="preserve">mt12psg190</t>
  </si>
  <si>
    <t xml:space="preserve">Ud</t>
  </si>
  <si>
    <t xml:space="preserve">Varilla de cuelgue.</t>
  </si>
  <si>
    <t xml:space="preserve">mt12psg050c</t>
  </si>
  <si>
    <t xml:space="preserve">m</t>
  </si>
  <si>
    <t xml:space="preserve">Maestra 60/27 de lámina de acero galvanizado, de 60 mm de anchura.</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</si>
  <si>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</si>
  <si>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</si>
  <si>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</si>
  <si>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</si>
  <si>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</si>
  <si>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</si>
  <si>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mt12psg010a</t>
  </si>
  <si>
    <t xml:space="preserve">m²</t>
  </si>
  <si>
    <t xml:space="preserve">Placa de yeso laminado A / - 1200 / longitud / 12,5 / con los bordes longitudinales afinados.</t>
  </si>
  <si>
    <t xml:space="preserve">mt12psg081c</t>
  </si>
  <si>
    <t xml:space="preserve">Ud</t>
  </si>
  <si>
    <t xml:space="preserve">Tornillo autoperforante 3,5x25 mm.</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</si>
  <si>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</si>
  <si>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</si>
  <si>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</si>
  <si>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mt12psg030a</t>
  </si>
  <si>
    <t xml:space="preserve">kg</t>
  </si>
  <si>
    <t xml:space="preserve">Pasta de juntas.</t>
  </si>
  <si>
    <t xml:space="preserve">mt12psg040a</t>
  </si>
  <si>
    <t xml:space="preserve">m</t>
  </si>
  <si>
    <t xml:space="preserve">Cinta microperforada de papel.</t>
  </si>
  <si>
    <t xml:space="preserve">mt27pfp010b</t>
  </si>
  <si>
    <t xml:space="preserve">l</t>
  </si>
  <si>
    <t xml:space="preserve">Imprimación, a base de copolímeros acrílicos en suspensión acuosa, para favorecer la cohesión de soportes poco consistentes y la adherencia de pinturas.</t>
  </si>
  <si>
    <t xml:space="preserve">mt27pir010a</t>
  </si>
  <si>
    <t xml:space="preserve">l</t>
  </si>
  <si>
    <t xml:space="preserve">Pintura plástica ecológica para interior, a base de copolímeros acrílicos en dispersión acuosa, dióxido de titanio y pigmentos extendedores seleccionados, color blanco, acabado mate, textura lisa, de gran resistencia al frote húmedo, permeable al vapor de agua, transpirable y resistente a los rayos UV, para aplicar con brocha, rodillo o pistola.</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</si>
  <si>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</si>
  <si>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</si>
  <si>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</si>
  <si>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</si>
  <si>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</si>
  <si>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</si>
  <si>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</si>
  <si>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</si>
  <si>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mo054</t>
  </si>
  <si>
    <t xml:space="preserve">h</t>
  </si>
  <si>
    <t xml:space="preserve">Maestro 1ª montador de aislamientos.</t>
  </si>
  <si>
    <t xml:space="preserve">mo101</t>
  </si>
  <si>
    <t xml:space="preserve">h</t>
  </si>
  <si>
    <t xml:space="preserve">Ayudante montador de aislamientos.</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</si>
  <si>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</si>
  <si>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</si>
  <si>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</si>
  <si>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</si>
  <si>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</si>
  <si>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</si>
  <si>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</si>
  <si>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</si>
  <si>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</si>
  <si>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</si>
  <si>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$ 4.538,72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</si>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</sst>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2.08"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6254.59</v>
      </c>
      <c r="H10" s="12">
        <f ca="1">ROUND(INDIRECT(ADDRESS(ROW()+(0), COLUMN()+(-2), 1))*INDIRECT(ADDRESS(ROW()+(0), COLUMN()+(-1), 1)), 2)</f>
        <v>6567.32</v>
      </c>
    </row>
    <row r="11" spans="1:8" ht="13.50" thickBot="1" customHeight="1">
      <c r="A11" s="1" t="s">
        <v>15</v>
      </c>
      <c r="B11" s="1"/>
      <c r="C11" s="10" t="s">
        <v>16</v>
      </c>
      <c r="D11" s="10"/>
      <c r="E11" s="1" t="s">
        <v>17</v>
      </c>
      <c r="F11" s="11">
        <v>0.4</v>
      </c>
      <c r="G11" s="12">
        <v>600.45</v>
      </c>
      <c r="H11" s="12">
        <f ca="1">ROUND(INDIRECT(ADDRESS(ROW()+(0), COLUMN()+(-2), 1))*INDIRECT(ADDRESS(ROW()+(0), COLUMN()+(-1), 1)), 2)</f>
        <v>240.18</v>
      </c>
    </row>
    <row r="12" spans="1:8" ht="13.50" thickBot="1" customHeight="1">
      <c r="A12" s="1" t="s">
        <v>18</v>
      </c>
      <c r="B12" s="1"/>
      <c r="C12" s="10" t="s">
        <v>19</v>
      </c>
      <c r="D12" s="10"/>
      <c r="E12" s="1" t="s">
        <v>20</v>
      </c>
      <c r="F12" s="11">
        <v>2</v>
      </c>
      <c r="G12" s="12">
        <v>44.73</v>
      </c>
      <c r="H12" s="12">
        <f ca="1">ROUND(INDIRECT(ADDRESS(ROW()+(0), COLUMN()+(-2), 1))*INDIRECT(ADDRESS(ROW()+(0), COLUMN()+(-1), 1)), 2)</f>
        <v>89.46</v>
      </c>
    </row>
    <row r="13" spans="1:8" ht="13.50" thickBot="1" customHeight="1">
      <c r="A13" s="1" t="s">
        <v>21</v>
      </c>
      <c r="B13" s="1"/>
      <c r="C13" s="10" t="s">
        <v>22</v>
      </c>
      <c r="D13" s="10"/>
      <c r="E13" s="1" t="s">
        <v>23</v>
      </c>
      <c r="F13" s="11">
        <v>1.2</v>
      </c>
      <c r="G13" s="12">
        <v>251.95</v>
      </c>
      <c r="H13" s="12">
        <f ca="1">ROUND(INDIRECT(ADDRESS(ROW()+(0), COLUMN()+(-2), 1))*INDIRECT(ADDRESS(ROW()+(0), COLUMN()+(-1), 1)), 2)</f>
        <v>302.34</v>
      </c>
    </row>
    <row r="14" spans="1:8" ht="13.50" thickBot="1" customHeight="1">
      <c r="A14" s="1" t="s">
        <v>24</v>
      </c>
      <c r="B14" s="1"/>
      <c r="C14" s="10" t="s">
        <v>25</v>
      </c>
      <c r="D14" s="10"/>
      <c r="E14" s="1" t="s">
        <v>26</v>
      </c>
      <c r="F14" s="11">
        <v>1.2</v>
      </c>
      <c r="G14" s="12">
        <v>29.06</v>
      </c>
      <c r="H14" s="12">
        <f ca="1">ROUND(INDIRECT(ADDRESS(ROW()+(0), COLUMN()+(-2), 1))*INDIRECT(ADDRESS(ROW()+(0), COLUMN()+(-1), 1)), 2)</f>
        <v>34.87</v>
      </c>
    </row>
    <row r="15" spans="1:8" ht="13.50" thickBot="1" customHeight="1">
      <c r="A15" s="1" t="s">
        <v>27</v>
      </c>
      <c r="B15" s="1"/>
      <c r="C15" s="10" t="s">
        <v>28</v>
      </c>
      <c r="D15" s="10"/>
      <c r="E15" s="1" t="s">
        <v>29</v>
      </c>
      <c r="F15" s="11">
        <v>1.2</v>
      </c>
      <c r="G15" s="12">
        <v>388.01</v>
      </c>
      <c r="H15" s="12">
        <f ca="1">ROUND(INDIRECT(ADDRESS(ROW()+(0), COLUMN()+(-2), 1))*INDIRECT(ADDRESS(ROW()+(0), COLUMN()+(-1), 1)), 2)</f>
        <v>465.61</v>
      </c>
    </row>
    <row r="16" spans="1:8" ht="13.50" thickBot="1" customHeight="1">
      <c r="A16" s="1" t="s">
        <v>30</v>
      </c>
      <c r="B16" s="1"/>
      <c r="C16" s="10" t="s">
        <v>31</v>
      </c>
      <c r="D16" s="10"/>
      <c r="E16" s="1" t="s">
        <v>32</v>
      </c>
      <c r="F16" s="11">
        <v>1.2</v>
      </c>
      <c r="G16" s="12">
        <v>259.75</v>
      </c>
      <c r="H16" s="12">
        <f ca="1">ROUND(INDIRECT(ADDRESS(ROW()+(0), COLUMN()+(-2), 1))*INDIRECT(ADDRESS(ROW()+(0), COLUMN()+(-1), 1)), 2)</f>
        <v>311.7</v>
      </c>
    </row>
    <row r="17" spans="1:8" ht="13.50" thickBot="1" customHeight="1">
      <c r="A17" s="1" t="s">
        <v>33</v>
      </c>
      <c r="B17" s="1"/>
      <c r="C17" s="10" t="s">
        <v>34</v>
      </c>
      <c r="D17" s="10"/>
      <c r="E17" s="1" t="s">
        <v>35</v>
      </c>
      <c r="F17" s="11">
        <v>3.2</v>
      </c>
      <c r="G17" s="12">
        <v>582.45</v>
      </c>
      <c r="H17" s="12">
        <f ca="1">ROUND(INDIRECT(ADDRESS(ROW()+(0), COLUMN()+(-2), 1))*INDIRECT(ADDRESS(ROW()+(0), COLUMN()+(-1), 1)), 2)</f>
        <v>1863.84</v>
      </c>
    </row>
    <row r="18" spans="1:8" ht="13.50" thickBot="1" customHeight="1">
      <c r="A18" s="1" t="s">
        <v>36</v>
      </c>
      <c r="B18" s="1"/>
      <c r="C18" s="10" t="s">
        <v>37</v>
      </c>
      <c r="D18" s="10"/>
      <c r="E18" s="1" t="s">
        <v>38</v>
      </c>
      <c r="F18" s="11">
        <v>0.6</v>
      </c>
      <c r="G18" s="12">
        <v>132.7</v>
      </c>
      <c r="H18" s="12">
        <f ca="1">ROUND(INDIRECT(ADDRESS(ROW()+(0), COLUMN()+(-2), 1))*INDIRECT(ADDRESS(ROW()+(0), COLUMN()+(-1), 1)), 2)</f>
        <v>79.62</v>
      </c>
    </row>
    <row r="19" spans="1:8" ht="13.50" thickBot="1" customHeight="1">
      <c r="A19" s="1" t="s">
        <v>39</v>
      </c>
      <c r="B19" s="1"/>
      <c r="C19" s="10" t="s">
        <v>40</v>
      </c>
      <c r="D19" s="10"/>
      <c r="E19" s="1" t="s">
        <v>41</v>
      </c>
      <c r="F19" s="11">
        <v>2.3</v>
      </c>
      <c r="G19" s="12">
        <v>159.08</v>
      </c>
      <c r="H19" s="12">
        <f ca="1">ROUND(INDIRECT(ADDRESS(ROW()+(0), COLUMN()+(-2), 1))*INDIRECT(ADDRESS(ROW()+(0), COLUMN()+(-1), 1)), 2)</f>
        <v>365.88</v>
      </c>
    </row>
    <row r="20" spans="1:8" ht="24.00" thickBot="1" customHeight="1">
      <c r="A20" s="1" t="s">
        <v>42</v>
      </c>
      <c r="B20" s="1"/>
      <c r="C20" s="10" t="s">
        <v>43</v>
      </c>
      <c r="D20" s="10"/>
      <c r="E20" s="1" t="s">
        <v>44</v>
      </c>
      <c r="F20" s="11">
        <v>1</v>
      </c>
      <c r="G20" s="12">
        <v>2786.38</v>
      </c>
      <c r="H20" s="12">
        <f ca="1">ROUND(INDIRECT(ADDRESS(ROW()+(0), COLUMN()+(-2), 1))*INDIRECT(ADDRESS(ROW()+(0), COLUMN()+(-1), 1)), 2)</f>
        <v>2786.38</v>
      </c>
    </row>
    <row r="21" spans="1:8" ht="13.50" thickBot="1" customHeight="1">
      <c r="A21" s="1" t="s">
        <v>45</v>
      </c>
      <c r="B21" s="1"/>
      <c r="C21" s="10" t="s">
        <v>46</v>
      </c>
      <c r="D21" s="10"/>
      <c r="E21" s="1" t="s">
        <v>47</v>
      </c>
      <c r="F21" s="11">
        <v>17</v>
      </c>
      <c r="G21" s="12">
        <v>6.35</v>
      </c>
      <c r="H21" s="12">
        <f ca="1">ROUND(INDIRECT(ADDRESS(ROW()+(0), COLUMN()+(-2), 1))*INDIRECT(ADDRESS(ROW()+(0), COLUMN()+(-1), 1)), 2)</f>
        <v>107.95</v>
      </c>
    </row>
    <row r="22" spans="1:8" ht="34.50" thickBot="1" customHeight="1">
      <c r="A22" s="1" t="s">
        <v>48</v>
      </c>
      <c r="B22" s="1"/>
      <c r="C22" s="10" t="s">
        <v>49</v>
      </c>
      <c r="D22" s="10"/>
      <c r="E22" s="1" t="s">
        <v>50</v>
      </c>
      <c r="F22" s="11">
        <v>0.4</v>
      </c>
      <c r="G22" s="12">
        <v>166.09</v>
      </c>
      <c r="H22" s="12">
        <f ca="1">ROUND(INDIRECT(ADDRESS(ROW()+(0), COLUMN()+(-2), 1))*INDIRECT(ADDRESS(ROW()+(0), COLUMN()+(-1), 1)), 2)</f>
        <v>66.44</v>
      </c>
    </row>
    <row r="23" spans="1:8" ht="13.50" thickBot="1" customHeight="1">
      <c r="A23" s="1" t="s">
        <v>51</v>
      </c>
      <c r="B23" s="1"/>
      <c r="C23" s="10" t="s">
        <v>52</v>
      </c>
      <c r="D23" s="10"/>
      <c r="E23" s="1" t="s">
        <v>53</v>
      </c>
      <c r="F23" s="11">
        <v>0.3</v>
      </c>
      <c r="G23" s="12">
        <v>627.1</v>
      </c>
      <c r="H23" s="12">
        <f ca="1">ROUND(INDIRECT(ADDRESS(ROW()+(0), COLUMN()+(-2), 1))*INDIRECT(ADDRESS(ROW()+(0), COLUMN()+(-1), 1)), 2)</f>
        <v>188.13</v>
      </c>
    </row>
    <row r="24" spans="1:8" ht="13.50" thickBot="1" customHeight="1">
      <c r="A24" s="1" t="s">
        <v>54</v>
      </c>
      <c r="B24" s="1"/>
      <c r="C24" s="10" t="s">
        <v>55</v>
      </c>
      <c r="D24" s="10"/>
      <c r="E24" s="1" t="s">
        <v>56</v>
      </c>
      <c r="F24" s="11">
        <v>0.45</v>
      </c>
      <c r="G24" s="12">
        <v>29.69</v>
      </c>
      <c r="H24" s="12">
        <f ca="1">ROUND(INDIRECT(ADDRESS(ROW()+(0), COLUMN()+(-2), 1))*INDIRECT(ADDRESS(ROW()+(0), COLUMN()+(-1), 1)), 2)</f>
        <v>13.36</v>
      </c>
    </row>
    <row r="25" spans="1:8" ht="24.00" thickBot="1" customHeight="1">
      <c r="A25" s="1" t="s">
        <v>57</v>
      </c>
      <c r="B25" s="1"/>
      <c r="C25" s="10" t="s">
        <v>58</v>
      </c>
      <c r="D25" s="10"/>
      <c r="E25" s="1" t="s">
        <v>59</v>
      </c>
      <c r="F25" s="11">
        <v>0.125</v>
      </c>
      <c r="G25" s="12">
        <v>2977.58</v>
      </c>
      <c r="H25" s="12">
        <f ca="1">ROUND(INDIRECT(ADDRESS(ROW()+(0), COLUMN()+(-2), 1))*INDIRECT(ADDRESS(ROW()+(0), COLUMN()+(-1), 1)), 2)</f>
        <v>372.2</v>
      </c>
    </row>
    <row r="26" spans="1:8" ht="55.50" thickBot="1" customHeight="1">
      <c r="A26" s="1" t="s">
        <v>60</v>
      </c>
      <c r="B26" s="1"/>
      <c r="C26" s="10" t="s">
        <v>61</v>
      </c>
      <c r="D26" s="10"/>
      <c r="E26" s="1" t="s">
        <v>62</v>
      </c>
      <c r="F26" s="13">
        <v>0.2</v>
      </c>
      <c r="G26" s="14">
        <v>3095.84</v>
      </c>
      <c r="H26" s="14">
        <f ca="1">ROUND(INDIRECT(ADDRESS(ROW()+(0), COLUMN()+(-2), 1))*INDIRECT(ADDRESS(ROW()+(0), COLUMN()+(-1), 1)), 2)</f>
        <v>619.17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14474.5</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0.383</v>
      </c>
      <c r="G29" s="12">
        <v>8553.61</v>
      </c>
      <c r="H29" s="12">
        <f ca="1">ROUND(INDIRECT(ADDRESS(ROW()+(0), COLUMN()+(-2), 1))*INDIRECT(ADDRESS(ROW()+(0), COLUMN()+(-1), 1)), 2)</f>
        <v>3276.03</v>
      </c>
    </row>
    <row r="30" spans="1:8" ht="13.50" thickBot="1" customHeight="1">
      <c r="A30" s="1" t="s">
        <v>68</v>
      </c>
      <c r="B30" s="1"/>
      <c r="C30" s="10" t="s">
        <v>69</v>
      </c>
      <c r="D30" s="10"/>
      <c r="E30" s="1" t="s">
        <v>70</v>
      </c>
      <c r="F30" s="11">
        <v>0.165</v>
      </c>
      <c r="G30" s="12">
        <v>6222.52</v>
      </c>
      <c r="H30" s="12">
        <f ca="1">ROUND(INDIRECT(ADDRESS(ROW()+(0), COLUMN()+(-2), 1))*INDIRECT(ADDRESS(ROW()+(0), COLUMN()+(-1), 1)), 2)</f>
        <v>1026.72</v>
      </c>
    </row>
    <row r="31" spans="1:8" ht="13.50" thickBot="1" customHeight="1">
      <c r="A31" s="1" t="s">
        <v>71</v>
      </c>
      <c r="B31" s="1"/>
      <c r="C31" s="10" t="s">
        <v>72</v>
      </c>
      <c r="D31" s="10"/>
      <c r="E31" s="1" t="s">
        <v>73</v>
      </c>
      <c r="F31" s="11">
        <v>0.087</v>
      </c>
      <c r="G31" s="12">
        <v>8553.61</v>
      </c>
      <c r="H31" s="12">
        <f ca="1">ROUND(INDIRECT(ADDRESS(ROW()+(0), COLUMN()+(-2), 1))*INDIRECT(ADDRESS(ROW()+(0), COLUMN()+(-1), 1)), 2)</f>
        <v>744.16</v>
      </c>
    </row>
    <row r="32" spans="1:8" ht="13.50" thickBot="1" customHeight="1">
      <c r="A32" s="1" t="s">
        <v>74</v>
      </c>
      <c r="B32" s="1"/>
      <c r="C32" s="10" t="s">
        <v>75</v>
      </c>
      <c r="D32" s="10"/>
      <c r="E32" s="1" t="s">
        <v>76</v>
      </c>
      <c r="F32" s="11">
        <v>0.087</v>
      </c>
      <c r="G32" s="12">
        <v>6222.52</v>
      </c>
      <c r="H32" s="12">
        <f ca="1">ROUND(INDIRECT(ADDRESS(ROW()+(0), COLUMN()+(-2), 1))*INDIRECT(ADDRESS(ROW()+(0), COLUMN()+(-1), 1)), 2)</f>
        <v>541.36</v>
      </c>
    </row>
    <row r="33" spans="1:8" ht="13.50" thickBot="1" customHeight="1">
      <c r="A33" s="1" t="s">
        <v>77</v>
      </c>
      <c r="B33" s="1"/>
      <c r="C33" s="10" t="s">
        <v>78</v>
      </c>
      <c r="D33" s="10"/>
      <c r="E33" s="1" t="s">
        <v>79</v>
      </c>
      <c r="F33" s="11">
        <v>0.193</v>
      </c>
      <c r="G33" s="12">
        <v>8324.16</v>
      </c>
      <c r="H33" s="12">
        <f ca="1">ROUND(INDIRECT(ADDRESS(ROW()+(0), COLUMN()+(-2), 1))*INDIRECT(ADDRESS(ROW()+(0), COLUMN()+(-1), 1)), 2)</f>
        <v>1606.56</v>
      </c>
    </row>
    <row r="34" spans="1:8" ht="13.50" thickBot="1" customHeight="1">
      <c r="A34" s="1" t="s">
        <v>80</v>
      </c>
      <c r="B34" s="1"/>
      <c r="C34" s="10" t="s">
        <v>81</v>
      </c>
      <c r="D34" s="10"/>
      <c r="E34" s="1" t="s">
        <v>82</v>
      </c>
      <c r="F34" s="13">
        <v>0.023</v>
      </c>
      <c r="G34" s="14">
        <v>6222.52</v>
      </c>
      <c r="H34" s="14">
        <f ca="1">ROUND(INDIRECT(ADDRESS(ROW()+(0), COLUMN()+(-2), 1))*INDIRECT(ADDRESS(ROW()+(0), COLUMN()+(-1), 1)), 2)</f>
        <v>143.12</v>
      </c>
    </row>
    <row r="35" spans="1:8" ht="13.50" thickBot="1" customHeight="1">
      <c r="A35" s="15"/>
      <c r="B35" s="15"/>
      <c r="C35" s="15"/>
      <c r="D35" s="15"/>
      <c r="E35" s="15"/>
      <c r="F35" s="9" t="s">
        <v>83</v>
      </c>
      <c r="G35" s="9"/>
      <c r="H35" s="17">
        <f ca="1">ROUND(SUM(INDIRECT(ADDRESS(ROW()+(-1), COLUMN()+(0), 1)),INDIRECT(ADDRESS(ROW()+(-2), COLUMN()+(0), 1)),INDIRECT(ADDRESS(ROW()+(-3), COLUMN()+(0), 1)),INDIRECT(ADDRESS(ROW()+(-4), COLUMN()+(0), 1)),INDIRECT(ADDRESS(ROW()+(-5), COLUMN()+(0), 1)),INDIRECT(ADDRESS(ROW()+(-6), COLUMN()+(0), 1))), 2)</f>
        <v>7337.95</v>
      </c>
    </row>
    <row r="36" spans="1:8" ht="13.50" thickBot="1" customHeight="1">
      <c r="A36" s="15">
        <v>3</v>
      </c>
      <c r="B36" s="15"/>
      <c r="C36" s="15"/>
      <c r="D36" s="15"/>
      <c r="E36" s="18" t="s">
        <v>84</v>
      </c>
      <c r="F36" s="18"/>
      <c r="G36" s="15"/>
      <c r="H36" s="15"/>
    </row>
    <row r="37" spans="1:8" ht="13.50" thickBot="1" customHeight="1">
      <c r="A37" s="19"/>
      <c r="B37" s="19"/>
      <c r="C37" s="20" t="s">
        <v>85</v>
      </c>
      <c r="D37" s="20"/>
      <c r="E37" s="19" t="s">
        <v>86</v>
      </c>
      <c r="F37" s="13">
        <v>2</v>
      </c>
      <c r="G37" s="14">
        <f ca="1">ROUND(SUM(INDIRECT(ADDRESS(ROW()+(-2), COLUMN()+(1), 1)),INDIRECT(ADDRESS(ROW()+(-10), COLUMN()+(1), 1))), 2)</f>
        <v>21812.4</v>
      </c>
      <c r="H37" s="14">
        <f ca="1">ROUND(INDIRECT(ADDRESS(ROW()+(0), COLUMN()+(-2), 1))*INDIRECT(ADDRESS(ROW()+(0), COLUMN()+(-1), 1))/100, 2)</f>
        <v>436.25</v>
      </c>
    </row>
    <row r="38" spans="1:8" ht="13.50" thickBot="1" customHeight="1">
      <c r="A38" s="21" t="s">
        <v>87</v>
      </c>
      <c r="B38" s="21"/>
      <c r="C38" s="22"/>
      <c r="D38" s="22"/>
      <c r="E38" s="23"/>
      <c r="F38" s="24" t="s">
        <v>88</v>
      </c>
      <c r="G38" s="25"/>
      <c r="H38" s="26">
        <f ca="1">ROUND(SUM(INDIRECT(ADDRESS(ROW()+(-1), COLUMN()+(0), 1)),INDIRECT(ADDRESS(ROW()+(-3), COLUMN()+(0), 1)),INDIRECT(ADDRESS(ROW()+(-11), COLUMN()+(0), 1))), 2)</f>
        <v>22248.7</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F35:G35"/>
    <mergeCell ref="A36:B36"/>
    <mergeCell ref="C36:D36"/>
    <mergeCell ref="E36:F36"/>
    <mergeCell ref="A37:B37"/>
    <mergeCell ref="C37:D37"/>
    <mergeCell ref="A38:E38"/>
    <mergeCell ref="F38:G38"/>
  </mergeCells>
  <pageMargins left="0.147638" right="0.147638" top="0.206693" bottom="0.206693" header="0.0" footer="0.0"/>
  <pageSetup paperSize="9" orientation="portrait"/>
  <rowBreaks count="0" manualBreakCount="0">
    </rowBreaks>
</worksheet>
</file>