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<sst xmlns="http://schemas.openxmlformats.org/spreadsheetml/2006/main" count="68" uniqueCount="68">
  <si>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</si>
  <si>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</si>
  <si>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</si>
  <si>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</si>
  <si>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120 mm de espesor, fijado al soporte con mortero polimérico de altas prestaciones reforzado con fibras, Webertherm Base, "WEBER" y fijaciones mecánicas con taco de expansión y clavo de polipropileno; capa de regularización de mortero polimérico de altas prestaciones reforzado con fibras, Webertherm Base, "WEBER", armado con malla de fibra de vidrio, antiálcalis, de 10x10 mm de luz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</si>
  <si>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</si>
  <si>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</si>
  <si>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</si>
  <si>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</si>
  <si>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</si>
  <si>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</si>
  <si>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</si>
  <si>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mt28mop080k</t>
  </si>
  <si>
    <t xml:space="preserve">m</t>
  </si>
  <si>
    <t xml:space="preserve">Perfil de arranque de aluminio, de 120 mm de anchura, con goterón, para nivelación y soporte de los paneles aislantes de los sistemas de aislamiento térmico por el exterior sobre la línea de zócalo.</t>
  </si>
  <si>
    <t xml:space="preserve">mt28mop085k</t>
  </si>
  <si>
    <t xml:space="preserve">m</t>
  </si>
  <si>
    <t xml:space="preserve">Perfil de cierre superior, de aluminio, de 120 mm de anchura,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</si>
  <si>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</si>
  <si>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</si>
  <si>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</si>
  <si>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mt16lvi070w</t>
  </si>
  <si>
    <t xml:space="preserve">m²</t>
  </si>
  <si>
    <t xml:space="preserve">Panel rígido de lana de vidrio de alta densidad, no revestido, Clima 34 "ISOVER", de 120 mm de espesor, resistencia térmica 3,5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</si>
  <si>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</si>
  <si>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</si>
  <si>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Taco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</si>
  <si>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</si>
  <si>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</si>
  <si>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</si>
  <si>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</si>
  <si>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</si>
  <si>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</si>
  <si>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mt28mop075k</t>
  </si>
  <si>
    <t xml:space="preserve">m</t>
  </si>
  <si>
    <t xml:space="preserve">Perfil de cierre lateral, de aluminio, de 120 mm de anchura.</t>
  </si>
  <si>
    <t xml:space="preserve">mt28mon040a</t>
  </si>
  <si>
    <t xml:space="preserve">m²</t>
  </si>
  <si>
    <t xml:space="preserve">Malla de fibra de vidrio, antiálcalis, de 10x10 mm de luz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</si>
  <si>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</si>
  <si>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</si>
  <si>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áridos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</si>
  <si>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</si>
  <si>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</si>
  <si>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</si>
  <si>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</si>
  <si>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</si>
  <si>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</si>
  <si>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</si>
  <si>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</si>
  <si>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</si>
  <si>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</si>
  <si>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</si>
  <si>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</si>
  <si>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</si>
  <si>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</si>
  <si>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mo039</t>
  </si>
  <si>
    <t xml:space="preserve">h</t>
  </si>
  <si>
    <t xml:space="preserve">Maestro 1ª revocador.</t>
  </si>
  <si>
    <t xml:space="preserve">mo079</t>
  </si>
  <si>
    <t xml:space="preserve">h</t>
  </si>
  <si>
    <t xml:space="preserve">Ayudante revocador.</t>
  </si>
  <si>
    <t xml:space="preserve">Subtotal mano de obra:</t>
  </si>
  <si>
    <t xml:space="preserve">Herramientas</t>
  </si>
  <si>
    <t xml:space="preserve">%</t>
  </si>
  <si>
    <t xml:space="preserve">Herramientas</t>
  </si>
  <si>
    <t xml:space="preserve">Coste de mantenimiento decenal: $ 3.515,18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</si>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</sst>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0.55"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5750.71</v>
      </c>
      <c r="G10" s="12">
        <f ca="1">ROUND(INDIRECT(ADDRESS(ROW()+(0), COLUMN()+(-2), 1))*INDIRECT(ADDRESS(ROW()+(0), COLUMN()+(-1), 1)), 2)</f>
        <v>3450.43</v>
      </c>
    </row>
    <row r="11" spans="1:7" ht="24.00" thickBot="1" customHeight="1">
      <c r="A11" s="1" t="s">
        <v>15</v>
      </c>
      <c r="B11" s="1"/>
      <c r="C11" s="10" t="s">
        <v>16</v>
      </c>
      <c r="D11" s="1" t="s">
        <v>17</v>
      </c>
      <c r="E11" s="11">
        <v>0.17</v>
      </c>
      <c r="F11" s="12">
        <v>12053.1</v>
      </c>
      <c r="G11" s="12">
        <f ca="1">ROUND(INDIRECT(ADDRESS(ROW()+(0), COLUMN()+(-2), 1))*INDIRECT(ADDRESS(ROW()+(0), COLUMN()+(-1), 1)), 2)</f>
        <v>2049.03</v>
      </c>
    </row>
    <row r="12" spans="1:7" ht="55.50" thickBot="1" customHeight="1">
      <c r="A12" s="1" t="s">
        <v>18</v>
      </c>
      <c r="B12" s="1"/>
      <c r="C12" s="10" t="s">
        <v>19</v>
      </c>
      <c r="D12" s="1" t="s">
        <v>20</v>
      </c>
      <c r="E12" s="11">
        <v>10.75</v>
      </c>
      <c r="F12" s="12">
        <v>518.25</v>
      </c>
      <c r="G12" s="12">
        <f ca="1">ROUND(INDIRECT(ADDRESS(ROW()+(0), COLUMN()+(-2), 1))*INDIRECT(ADDRESS(ROW()+(0), COLUMN()+(-1), 1)), 2)</f>
        <v>5571.19</v>
      </c>
    </row>
    <row r="13" spans="1:7" ht="55.50" thickBot="1" customHeight="1">
      <c r="A13" s="1" t="s">
        <v>21</v>
      </c>
      <c r="B13" s="1"/>
      <c r="C13" s="10" t="s">
        <v>22</v>
      </c>
      <c r="D13" s="1" t="s">
        <v>23</v>
      </c>
      <c r="E13" s="11">
        <v>1.05</v>
      </c>
      <c r="F13" s="12">
        <v>20878.4</v>
      </c>
      <c r="G13" s="12">
        <f ca="1">ROUND(INDIRECT(ADDRESS(ROW()+(0), COLUMN()+(-2), 1))*INDIRECT(ADDRESS(ROW()+(0), COLUMN()+(-1), 1)), 2)</f>
        <v>21922.4</v>
      </c>
    </row>
    <row r="14" spans="1:7" ht="24.00" thickBot="1" customHeight="1">
      <c r="A14" s="1" t="s">
        <v>24</v>
      </c>
      <c r="B14" s="1"/>
      <c r="C14" s="10" t="s">
        <v>25</v>
      </c>
      <c r="D14" s="1" t="s">
        <v>26</v>
      </c>
      <c r="E14" s="11">
        <v>6</v>
      </c>
      <c r="F14" s="12">
        <v>69.51</v>
      </c>
      <c r="G14" s="12">
        <f ca="1">ROUND(INDIRECT(ADDRESS(ROW()+(0), COLUMN()+(-2), 1))*INDIRECT(ADDRESS(ROW()+(0), COLUMN()+(-1), 1)), 2)</f>
        <v>417.06</v>
      </c>
    </row>
    <row r="15" spans="1:7" ht="13.50" thickBot="1" customHeight="1">
      <c r="A15" s="1" t="s">
        <v>27</v>
      </c>
      <c r="B15" s="1"/>
      <c r="C15" s="10" t="s">
        <v>28</v>
      </c>
      <c r="D15" s="1" t="s">
        <v>29</v>
      </c>
      <c r="E15" s="11">
        <v>0.3</v>
      </c>
      <c r="F15" s="12">
        <v>4725.31</v>
      </c>
      <c r="G15" s="12">
        <f ca="1">ROUND(INDIRECT(ADDRESS(ROW()+(0), COLUMN()+(-2), 1))*INDIRECT(ADDRESS(ROW()+(0), COLUMN()+(-1), 1)), 2)</f>
        <v>1417.59</v>
      </c>
    </row>
    <row r="16" spans="1:7" ht="13.50" thickBot="1" customHeight="1">
      <c r="A16" s="1" t="s">
        <v>30</v>
      </c>
      <c r="B16" s="1"/>
      <c r="C16" s="10" t="s">
        <v>31</v>
      </c>
      <c r="D16" s="1" t="s">
        <v>32</v>
      </c>
      <c r="E16" s="11">
        <v>0.3</v>
      </c>
      <c r="F16" s="12">
        <v>762.76</v>
      </c>
      <c r="G16" s="12">
        <f ca="1">ROUND(INDIRECT(ADDRESS(ROW()+(0), COLUMN()+(-2), 1))*INDIRECT(ADDRESS(ROW()+(0), COLUMN()+(-1), 1)), 2)</f>
        <v>228.83</v>
      </c>
    </row>
    <row r="17" spans="1:7" ht="13.50" thickBot="1" customHeight="1">
      <c r="A17" s="1" t="s">
        <v>33</v>
      </c>
      <c r="B17" s="1"/>
      <c r="C17" s="10" t="s">
        <v>34</v>
      </c>
      <c r="D17" s="1" t="s">
        <v>35</v>
      </c>
      <c r="E17" s="11">
        <v>0.3</v>
      </c>
      <c r="F17" s="12">
        <v>7435.76</v>
      </c>
      <c r="G17" s="12">
        <f ca="1">ROUND(INDIRECT(ADDRESS(ROW()+(0), COLUMN()+(-2), 1))*INDIRECT(ADDRESS(ROW()+(0), COLUMN()+(-1), 1)), 2)</f>
        <v>2230.73</v>
      </c>
    </row>
    <row r="18" spans="1:7" ht="34.50" thickBot="1" customHeight="1">
      <c r="A18" s="1" t="s">
        <v>36</v>
      </c>
      <c r="B18" s="1"/>
      <c r="C18" s="10" t="s">
        <v>37</v>
      </c>
      <c r="D18" s="1" t="s">
        <v>38</v>
      </c>
      <c r="E18" s="11">
        <v>1.1</v>
      </c>
      <c r="F18" s="12">
        <v>1487.15</v>
      </c>
      <c r="G18" s="12">
        <f ca="1">ROUND(INDIRECT(ADDRESS(ROW()+(0), COLUMN()+(-2), 1))*INDIRECT(ADDRESS(ROW()+(0), COLUMN()+(-1), 1)), 2)</f>
        <v>1635.87</v>
      </c>
    </row>
    <row r="19" spans="1:7" ht="66.00" thickBot="1" customHeight="1">
      <c r="A19" s="1" t="s">
        <v>39</v>
      </c>
      <c r="B19" s="1"/>
      <c r="C19" s="10" t="s">
        <v>40</v>
      </c>
      <c r="D19" s="1" t="s">
        <v>41</v>
      </c>
      <c r="E19" s="11">
        <v>14.5</v>
      </c>
      <c r="F19" s="12">
        <v>286.3</v>
      </c>
      <c r="G19" s="12">
        <f ca="1">ROUND(INDIRECT(ADDRESS(ROW()+(0), COLUMN()+(-2), 1))*INDIRECT(ADDRESS(ROW()+(0), COLUMN()+(-1), 1)), 2)</f>
        <v>4151.35</v>
      </c>
    </row>
    <row r="20" spans="1:7" ht="24.00" thickBot="1" customHeight="1">
      <c r="A20" s="1" t="s">
        <v>42</v>
      </c>
      <c r="B20" s="1"/>
      <c r="C20" s="10" t="s">
        <v>43</v>
      </c>
      <c r="D20" s="1" t="s">
        <v>44</v>
      </c>
      <c r="E20" s="11">
        <v>0.17</v>
      </c>
      <c r="F20" s="12">
        <v>126.86</v>
      </c>
      <c r="G20" s="12">
        <f ca="1">ROUND(INDIRECT(ADDRESS(ROW()+(0), COLUMN()+(-2), 1))*INDIRECT(ADDRESS(ROW()+(0), COLUMN()+(-1), 1)), 2)</f>
        <v>21.57</v>
      </c>
    </row>
    <row r="21" spans="1:7" ht="45.00" thickBot="1" customHeight="1">
      <c r="A21" s="1" t="s">
        <v>45</v>
      </c>
      <c r="B21" s="1"/>
      <c r="C21" s="10" t="s">
        <v>46</v>
      </c>
      <c r="D21" s="1" t="s">
        <v>47</v>
      </c>
      <c r="E21" s="13">
        <v>0.02</v>
      </c>
      <c r="F21" s="14">
        <v>6731.54</v>
      </c>
      <c r="G21" s="14">
        <f ca="1">ROUND(INDIRECT(ADDRESS(ROW()+(0), COLUMN()+(-2), 1))*INDIRECT(ADDRESS(ROW()+(0), COLUMN()+(-1), 1)), 2)</f>
        <v>134.63</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43230.6</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0.125</v>
      </c>
      <c r="F24" s="12">
        <v>5628.66</v>
      </c>
      <c r="G24" s="12">
        <f ca="1">ROUND(INDIRECT(ADDRESS(ROW()+(0), COLUMN()+(-2), 1))*INDIRECT(ADDRESS(ROW()+(0), COLUMN()+(-1), 1)), 2)</f>
        <v>703.58</v>
      </c>
    </row>
    <row r="25" spans="1:7" ht="13.50" thickBot="1" customHeight="1">
      <c r="A25" s="1" t="s">
        <v>53</v>
      </c>
      <c r="B25" s="1"/>
      <c r="C25" s="10" t="s">
        <v>54</v>
      </c>
      <c r="D25" s="1" t="s">
        <v>55</v>
      </c>
      <c r="E25" s="11">
        <v>0.125</v>
      </c>
      <c r="F25" s="12">
        <v>4063.51</v>
      </c>
      <c r="G25" s="12">
        <f ca="1">ROUND(INDIRECT(ADDRESS(ROW()+(0), COLUMN()+(-2), 1))*INDIRECT(ADDRESS(ROW()+(0), COLUMN()+(-1), 1)), 2)</f>
        <v>507.94</v>
      </c>
    </row>
    <row r="26" spans="1:7" ht="13.50" thickBot="1" customHeight="1">
      <c r="A26" s="1" t="s">
        <v>56</v>
      </c>
      <c r="B26" s="1"/>
      <c r="C26" s="10" t="s">
        <v>57</v>
      </c>
      <c r="D26" s="1" t="s">
        <v>58</v>
      </c>
      <c r="E26" s="11">
        <v>0.9</v>
      </c>
      <c r="F26" s="12">
        <v>5466.67</v>
      </c>
      <c r="G26" s="12">
        <f ca="1">ROUND(INDIRECT(ADDRESS(ROW()+(0), COLUMN()+(-2), 1))*INDIRECT(ADDRESS(ROW()+(0), COLUMN()+(-1), 1)), 2)</f>
        <v>4920</v>
      </c>
    </row>
    <row r="27" spans="1:7" ht="13.50" thickBot="1" customHeight="1">
      <c r="A27" s="1" t="s">
        <v>59</v>
      </c>
      <c r="B27" s="1"/>
      <c r="C27" s="10" t="s">
        <v>60</v>
      </c>
      <c r="D27" s="1" t="s">
        <v>61</v>
      </c>
      <c r="E27" s="13">
        <v>0.9</v>
      </c>
      <c r="F27" s="14">
        <v>4063.51</v>
      </c>
      <c r="G27" s="14">
        <f ca="1">ROUND(INDIRECT(ADDRESS(ROW()+(0), COLUMN()+(-2), 1))*INDIRECT(ADDRESS(ROW()+(0), COLUMN()+(-1), 1)), 2)</f>
        <v>3657.16</v>
      </c>
    </row>
    <row r="28" spans="1:7" ht="13.50" thickBot="1" customHeight="1">
      <c r="A28" s="15"/>
      <c r="B28" s="15"/>
      <c r="C28" s="15"/>
      <c r="D28" s="15"/>
      <c r="E28" s="9" t="s">
        <v>62</v>
      </c>
      <c r="F28" s="9"/>
      <c r="G28" s="17">
        <f ca="1">ROUND(SUM(INDIRECT(ADDRESS(ROW()+(-1), COLUMN()+(0), 1)),INDIRECT(ADDRESS(ROW()+(-2), COLUMN()+(0), 1)),INDIRECT(ADDRESS(ROW()+(-3), COLUMN()+(0), 1)),INDIRECT(ADDRESS(ROW()+(-4), COLUMN()+(0), 1))), 2)</f>
        <v>9788.68</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53019.3</v>
      </c>
      <c r="G30" s="14">
        <f ca="1">ROUND(INDIRECT(ADDRESS(ROW()+(0), COLUMN()+(-2), 1))*INDIRECT(ADDRESS(ROW()+(0), COLUMN()+(-1), 1))/100, 2)</f>
        <v>1060.39</v>
      </c>
    </row>
    <row r="31" spans="1:7" ht="13.50" thickBot="1" customHeight="1">
      <c r="A31" s="21" t="s">
        <v>66</v>
      </c>
      <c r="B31" s="21"/>
      <c r="C31" s="22"/>
      <c r="D31" s="23"/>
      <c r="E31" s="24" t="s">
        <v>67</v>
      </c>
      <c r="F31" s="25"/>
      <c r="G31" s="26">
        <f ca="1">ROUND(SUM(INDIRECT(ADDRESS(ROW()+(-1), COLUMN()+(0), 1)),INDIRECT(ADDRESS(ROW()+(-3), COLUMN()+(0), 1)),INDIRECT(ADDRESS(ROW()+(-9), COLUMN()+(0), 1))), 2)</f>
        <v>54079.7</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