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<sst xmlns="http://schemas.openxmlformats.org/spreadsheetml/2006/main" count="37" uniqueCount="37">
  <si>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</si>
  <si>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ZFE020</t>
  </si>
  <si>
    <t xml:space="preserve">m²</t>
  </si>
  <si>
    <t xml:space="preserve">Sistema "ISOVER" de aislamiento termoacústico en cámaras de aire de cerramiento de doble hoja de albañilería, por insuflación, desde el exterior, de nódulos de lana mineral.</t>
  </si>
  <si>
    <r>
      <rPr>
        <sz val="8.25"/>
        <color rgb="FF000000"/>
        <rFont val="Arial"/>
        <family val="2"/>
      </rPr>
      <t xml:space="preserve">Rehabilitación energética de fachada de doble hoja de albañilería, rellenando el interior de la cámara de aire de 40 mm de espesor medio, por insuflación, desde el exterior, de aislamiento termoacústico de nódulos de lana mineral Insuver "ISOVER", no aptos como soporte nutritivo para el desarrollo de hongos ni bacterias, densidad 50 kg/m³ y conductividad térmica 0,035 W/(mK); tapado de los taladros ejecutados en el paramento, mediante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</si>
  <si>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</si>
  <si>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</si>
  <si>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</si>
  <si>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</si>
  <si>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</si>
  <si>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</si>
  <si>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</si>
  <si>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mt16lvi100a</t>
  </si>
  <si>
    <t xml:space="preserve">kg</t>
  </si>
  <si>
    <t xml:space="preserve">Nódulos de lana mineral Insuver "ISOVER",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</si>
  <si>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</si>
  <si>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</si>
  <si>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áridos seleccionados y otros aditivos, suministrado en sacos.</t>
  </si>
  <si>
    <t xml:space="preserve">Subtotal materiales:</t>
  </si>
  <si>
    <t xml:space="preserve">Maquinaria</t>
  </si>
  <si>
    <t xml:space="preserve">mq08mpa010</t>
  </si>
  <si>
    <t xml:space="preserve">h</t>
  </si>
  <si>
    <t xml:space="preserve">Maquinaria para insuflación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</si>
  <si>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</si>
  <si>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</si>
  <si>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</si>
  <si>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</si>
  <si>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</si>
  <si>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</si>
  <si>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</si>
  <si>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</si>
  <si>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</si>
  <si>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</si>
  <si>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</si>
  <si>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</si>
  <si>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t xml:space="preserve">Coste de mantenimiento decenal: $ 617,97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</si>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</sst>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3604.63</v>
      </c>
      <c r="H10" s="12">
        <f ca="1">ROUND(INDIRECT(ADDRESS(ROW()+(0), COLUMN()+(-2), 1))*INDIRECT(ADDRESS(ROW()+(0), COLUMN()+(-1), 1)), 2)</f>
        <v>7209.26</v>
      </c>
    </row>
    <row r="11" spans="1:8" ht="45.00" thickBot="1" customHeight="1">
      <c r="A11" s="1" t="s">
        <v>15</v>
      </c>
      <c r="B11" s="1"/>
      <c r="C11" s="10" t="s">
        <v>16</v>
      </c>
      <c r="D11" s="10"/>
      <c r="E11" s="1" t="s">
        <v>17</v>
      </c>
      <c r="F11" s="13">
        <v>0.6</v>
      </c>
      <c r="G11" s="14">
        <v>98.46</v>
      </c>
      <c r="H11" s="14">
        <f ca="1">ROUND(INDIRECT(ADDRESS(ROW()+(0), COLUMN()+(-2), 1))*INDIRECT(ADDRESS(ROW()+(0), COLUMN()+(-1), 1)), 2)</f>
        <v>59.08</v>
      </c>
    </row>
    <row r="12" spans="1:8" ht="13.50" thickBot="1" customHeight="1">
      <c r="A12" s="15"/>
      <c r="B12" s="15"/>
      <c r="C12" s="15"/>
      <c r="D12" s="15"/>
      <c r="E12" s="15"/>
      <c r="F12" s="9" t="s">
        <v>18</v>
      </c>
      <c r="G12" s="9"/>
      <c r="H12" s="17">
        <f ca="1">ROUND(SUM(INDIRECT(ADDRESS(ROW()+(-1), COLUMN()+(0), 1)),INDIRECT(ADDRESS(ROW()+(-2), COLUMN()+(0), 1))), 2)</f>
        <v>7268.34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9310.81</v>
      </c>
      <c r="H14" s="14">
        <f ca="1">ROUND(INDIRECT(ADDRESS(ROW()+(0), COLUMN()+(-2), 1))*INDIRECT(ADDRESS(ROW()+(0), COLUMN()+(-1), 1)), 2)</f>
        <v>893.84</v>
      </c>
    </row>
    <row r="15" spans="1:8" ht="13.50" thickBot="1" customHeight="1">
      <c r="A15" s="15"/>
      <c r="B15" s="15"/>
      <c r="C15" s="15"/>
      <c r="D15" s="15"/>
      <c r="E15" s="15"/>
      <c r="F15" s="9" t="s">
        <v>23</v>
      </c>
      <c r="G15" s="9"/>
      <c r="H15" s="17">
        <f ca="1">ROUND(SUM(INDIRECT(ADDRESS(ROW()+(-1), COLUMN()+(0), 1))), 2)</f>
        <v>893.84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0.133</v>
      </c>
      <c r="G17" s="12">
        <v>8327.21</v>
      </c>
      <c r="H17" s="12">
        <f ca="1">ROUND(INDIRECT(ADDRESS(ROW()+(0), COLUMN()+(-2), 1))*INDIRECT(ADDRESS(ROW()+(0), COLUMN()+(-1), 1)), 2)</f>
        <v>1107.52</v>
      </c>
    </row>
    <row r="18" spans="1:8" ht="13.50" thickBot="1" customHeight="1">
      <c r="A18" s="1" t="s">
        <v>28</v>
      </c>
      <c r="B18" s="1"/>
      <c r="C18" s="10" t="s">
        <v>29</v>
      </c>
      <c r="D18" s="10"/>
      <c r="E18" s="1" t="s">
        <v>30</v>
      </c>
      <c r="F18" s="13">
        <v>0.133</v>
      </c>
      <c r="G18" s="14">
        <v>6224.8</v>
      </c>
      <c r="H18" s="14">
        <f ca="1">ROUND(INDIRECT(ADDRESS(ROW()+(0), COLUMN()+(-2), 1))*INDIRECT(ADDRESS(ROW()+(0), COLUMN()+(-1), 1)), 2)</f>
        <v>827.9</v>
      </c>
    </row>
    <row r="19" spans="1:8" ht="13.50" thickBot="1" customHeight="1">
      <c r="A19" s="15"/>
      <c r="B19" s="15"/>
      <c r="C19" s="15"/>
      <c r="D19" s="15"/>
      <c r="E19" s="15"/>
      <c r="F19" s="9" t="s">
        <v>31</v>
      </c>
      <c r="G19" s="9"/>
      <c r="H19" s="17">
        <f ca="1">ROUND(SUM(INDIRECT(ADDRESS(ROW()+(-1), COLUMN()+(0), 1)),INDIRECT(ADDRESS(ROW()+(-2), COLUMN()+(0), 1))), 2)</f>
        <v>1935.42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10097.6</v>
      </c>
      <c r="H21" s="14">
        <f ca="1">ROUND(INDIRECT(ADDRESS(ROW()+(0), COLUMN()+(-2), 1))*INDIRECT(ADDRESS(ROW()+(0), COLUMN()+(-1), 1))/100, 2)</f>
        <v>201.95</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10299.5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