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<sst xmlns="http://schemas.openxmlformats.org/spreadsheetml/2006/main" count="29" uniqueCount="29">
  <si>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</si>
  <si>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ZCB007</t>
  </si>
  <si>
    <t xml:space="preserve">Ud</t>
  </si>
  <si>
    <t xml:space="preserve">Incorporación de sistema de captación solar térmica para instalación individual, integrado en cubierta inclinada.</t>
  </si>
  <si>
    <r>
      <rPr>
        <sz val="8.25"/>
        <color rgb="FF000000"/>
        <rFont val="Arial"/>
        <family val="2"/>
      </rPr>
      <t xml:space="preserve">Rehabilitación energética de edificio mediante la incorporación de sistema de captación solar térmica, completo, para instalación individual, formado por panel de acero inoxidable con tratamiento selectivo, color azul, de 2031x1060x290 mm, superficie útil 2 m², bomba circuladora de accionamiento eléctrico con panel solar fotovoltaico, disipador de calor estático, intercambiador, depósito integrado, válvulas de seguridad, líquido solar y aislamiento térmico, todo ello integrado en carcasa estanca, con estructura de soporte para colocación integrada en cubierta inclinada.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</si>
  <si>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</si>
  <si>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</si>
  <si>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</si>
  <si>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</si>
  <si>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</si>
  <si>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</si>
  <si>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</si>
  <si>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mt38cso010a</t>
  </si>
  <si>
    <t xml:space="preserve">Ud</t>
  </si>
  <si>
    <t xml:space="preserve">Sistema de captación solar térmica, completo, para instalación individual, formado por panel de acero inoxidable con tratamiento selectivo, color azul, de 2031x1060x290 mm, superficie útil 2 m², bomba circuladora de accionamiento eléctrico con panel solar fotovoltaico, disipador de calor estático, intercambiador, depósito integrado, válvulas de seguridad, líquido solar y aislamiento térmico, todo ello integrado en carcasa estanca.</t>
  </si>
  <si>
    <t xml:space="preserve">Subtotal materiales:</t>
  </si>
  <si>
    <t xml:space="preserve">Mano de obra</t>
  </si>
  <si>
    <t xml:space="preserve">mo009</t>
  </si>
  <si>
    <t xml:space="preserve">h</t>
  </si>
  <si>
    <t xml:space="preserve">Maestro 1ª instalador de captadores solares.</t>
  </si>
  <si>
    <t xml:space="preserve">mo108</t>
  </si>
  <si>
    <t xml:space="preserve">h</t>
  </si>
  <si>
    <t xml:space="preserve">Ayudante instalador de captadores solares.</t>
  </si>
  <si>
    <t xml:space="preserve">Subtotal mano de obra:</t>
  </si>
  <si>
    <t xml:space="preserve">Herramientas</t>
  </si>
  <si>
    <t xml:space="preserve">%</t>
  </si>
  <si>
    <t xml:space="preserve">Herramientas</t>
  </si>
  <si>
    <t xml:space="preserve">Coste de mantenimiento decenal: $ 2.637.034,31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</si>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</sst>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68.6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2.6188e+006</v>
      </c>
      <c r="H10" s="14">
        <f ca="1">ROUND(INDIRECT(ADDRESS(ROW()+(0), COLUMN()+(-2), 1))*INDIRECT(ADDRESS(ROW()+(0), COLUMN()+(-1), 1)), 2)</f>
        <v>2.6188e+006</v>
      </c>
    </row>
    <row r="11" spans="1:8" ht="13.50" thickBot="1" customHeight="1">
      <c r="A11" s="15"/>
      <c r="B11" s="15"/>
      <c r="C11" s="15"/>
      <c r="D11" s="15"/>
      <c r="E11" s="15"/>
      <c r="F11" s="9" t="s">
        <v>15</v>
      </c>
      <c r="G11" s="9"/>
      <c r="H11" s="17">
        <f ca="1">ROUND(SUM(INDIRECT(ADDRESS(ROW()+(-1), COLUMN()+(0), 1))), 2)</f>
        <v>2.6188e+006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3.67</v>
      </c>
      <c r="G13" s="13">
        <v>5628.66</v>
      </c>
      <c r="H13" s="13">
        <f ca="1">ROUND(INDIRECT(ADDRESS(ROW()+(0), COLUMN()+(-2), 1))*INDIRECT(ADDRESS(ROW()+(0), COLUMN()+(-1), 1)), 2)</f>
        <v>20657.2</v>
      </c>
    </row>
    <row r="14" spans="1:8" ht="13.50" thickBot="1" customHeight="1">
      <c r="A14" s="1" t="s">
        <v>20</v>
      </c>
      <c r="B14" s="1"/>
      <c r="C14" s="10" t="s">
        <v>21</v>
      </c>
      <c r="D14" s="10"/>
      <c r="E14" s="1" t="s">
        <v>22</v>
      </c>
      <c r="F14" s="12">
        <v>3.67</v>
      </c>
      <c r="G14" s="14">
        <v>4056.56</v>
      </c>
      <c r="H14" s="14">
        <f ca="1">ROUND(INDIRECT(ADDRESS(ROW()+(0), COLUMN()+(-2), 1))*INDIRECT(ADDRESS(ROW()+(0), COLUMN()+(-1), 1)), 2)</f>
        <v>14887.6</v>
      </c>
    </row>
    <row r="15" spans="1:8" ht="13.50" thickBot="1" customHeight="1">
      <c r="A15" s="15"/>
      <c r="B15" s="15"/>
      <c r="C15" s="15"/>
      <c r="D15" s="15"/>
      <c r="E15" s="15"/>
      <c r="F15" s="9" t="s">
        <v>23</v>
      </c>
      <c r="G15" s="9"/>
      <c r="H15" s="17">
        <f ca="1">ROUND(SUM(INDIRECT(ADDRESS(ROW()+(-1), COLUMN()+(0), 1)),INDIRECT(ADDRESS(ROW()+(-2), COLUMN()+(0), 1))), 2)</f>
        <v>35544.8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2.65434e+006</v>
      </c>
      <c r="H17" s="14">
        <f ca="1">ROUND(INDIRECT(ADDRESS(ROW()+(0), COLUMN()+(-2), 1))*INDIRECT(ADDRESS(ROW()+(0), COLUMN()+(-1), 1))/100, 2)</f>
        <v>53086.8</v>
      </c>
    </row>
    <row r="18" spans="1:8" ht="13.50" thickBot="1" customHeight="1">
      <c r="A18" s="21" t="s">
        <v>27</v>
      </c>
      <c r="B18" s="21"/>
      <c r="C18" s="22"/>
      <c r="D18" s="22"/>
      <c r="E18" s="23"/>
      <c r="F18" s="24" t="s">
        <v>28</v>
      </c>
      <c r="G18" s="25"/>
      <c r="H18" s="26">
        <f ca="1">ROUND(SUM(INDIRECT(ADDRESS(ROW()+(-1), COLUMN()+(0), 1)),INDIRECT(ADDRESS(ROW()+(-3), COLUMN()+(0), 1)),INDIRECT(ADDRESS(ROW()+(-7), COLUMN()+(0), 1))), 2)</f>
        <v>2.70743e+006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