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<sst xmlns="http://schemas.openxmlformats.org/spreadsheetml/2006/main" count="29" uniqueCount="29">
  <si>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</si>
  <si>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RTL035</t>
  </si>
  <si>
    <t xml:space="preserve">m²</t>
  </si>
  <si>
    <t xml:space="preserve">Cielo falso registrable de rejilla metálica.</t>
  </si>
  <si>
    <r>
      <rPr>
        <sz val="7.80"/>
        <color rgb="FF000000"/>
        <rFont val="A"/>
        <family val="2"/>
      </rPr>
      <t xml:space="preserve">Cielo falso registrable, situado a una altura </t>
    </r>
    <r>
      <rPr>
        <b/>
        <sz val="7.80"/>
        <color rgb="FF000000"/>
        <rFont val="A"/>
        <family val="2"/>
      </rPr>
      <t xml:space="preserve">mayor o igual a 4 m</t>
    </r>
    <r>
      <rPr>
        <sz val="7.80"/>
        <color rgb="FF000000"/>
        <rFont val="A"/>
        <family val="2"/>
      </rPr>
      <t xml:space="preserve">, de </t>
    </r>
    <r>
      <rPr>
        <b/>
        <sz val="7.80"/>
        <color rgb="FF000000"/>
        <rFont val="A"/>
        <family val="2"/>
      </rPr>
      <t xml:space="preserve">rejilla de aluminio prelacada al horno, con nervios de 40 mm de alto formando celdillas de 75x75 mm, fabricada en módulos de 600x600 mm, dispuesto sobre perfil metálico</t>
    </r>
    <r>
      <rPr>
        <sz val="7.80"/>
        <color rgb="FF000000"/>
        <rFont val="A"/>
        <family val="2"/>
      </rPr>
      <t xml:space="preserve">.</t>
    </r>
  </si>
  <si>
    <t xml:space="preserve">Descompuesto</t>
  </si>
  <si>
    <t xml:space="preserve">Ud</t>
  </si>
  <si>
    <t xml:space="preserve">Descomposición</t>
  </si>
  <si>
    <t xml:space="preserve">Rend.</t>
  </si>
  <si>
    <t xml:space="preserve">Precio unitario</t>
  </si>
  <si>
    <t xml:space="preserve">Precio partida</t>
  </si>
  <si>
    <t xml:space="preserve">mt12fra010a</t>
  </si>
  <si>
    <t xml:space="preserve">m²</t>
  </si>
  <si>
    <t xml:space="preserve">Rejilla de aluminio prelacada al horno, con nervios de 40 mm de alto formando celdillas de 75x75 mm, fabricada en módulos de 600x600 mm, para cielo falso registrable.</t>
  </si>
  <si>
    <t xml:space="preserve">mt12fra020a</t>
  </si>
  <si>
    <t xml:space="preserve">m²</t>
  </si>
  <si>
    <t xml:space="preserve">Perfil metálico formado por perfiles de 40 mm de alto, con suspensión autoniveladora de pletina para cielo falso de rejillas de aluminio, incluso parte proporcional de perfiles de remates, piezas especiales y accesorios de suspensión y fijación.</t>
  </si>
  <si>
    <t xml:space="preserve">mo015</t>
  </si>
  <si>
    <t xml:space="preserve">h</t>
  </si>
  <si>
    <t xml:space="preserve">Maestro 1ª montador de cielos falsos.</t>
  </si>
  <si>
    <t xml:space="preserve">mo082</t>
  </si>
  <si>
    <t xml:space="preserve">h</t>
  </si>
  <si>
    <t xml:space="preserve">Ayudante montador de cielos falsos.</t>
  </si>
  <si>
    <t xml:space="preserve">%</t>
  </si>
  <si>
    <t xml:space="preserve">Medios auxiliares</t>
  </si>
  <si>
    <t xml:space="preserve">%</t>
  </si>
  <si>
    <t xml:space="preserve">Costes indirectos</t>
  </si>
  <si>
    <t xml:space="preserve">Coste de mantenimiento decenal: $ 8.221,05 en los primeros 10 años.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</si>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</sst>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4.13" customWidth="1"/>
    <col min="2" max="2" width="3.79" customWidth="1"/>
    <col min="3" max="3" width="4.95" customWidth="1"/>
    <col min="4" max="4" width="21.13" customWidth="1"/>
    <col min="5" max="5" width="31.33" customWidth="1"/>
    <col min="6" max="6" width="10.64" customWidth="1"/>
    <col min="7" max="7" width="4.08" customWidth="1"/>
    <col min="8" max="8" width="2.33" customWidth="1"/>
    <col min="9" max="9" width="12.24" customWidth="1"/>
    <col min="10" max="10" width="1.31" customWidth="1"/>
    <col min="11" max="11" width="13.11" customWidth="1"/>
  </cols>
  <sheetData>
    <row r="1" spans="1:1" ht="1.80" thickBot="1" customHeight="1">
      <c r="A1" s="1" t="s">
        <v>0</v>
      </c>
      <c r="B1" s="1"/>
      <c r="C1" s="1"/>
      <c r="D1" s="1"/>
      <c r="E1" s="1"/>
      <c r="F1" s="1"/>
      <c r="G1" s="1"/>
      <c r="H1" s="1"/>
      <c r="I1" s="1"/>
      <c r="J1" s="1"/>
      <c r="K1" s="1"/>
    </row>
    <row r="3" spans="1:11" ht="21.60" thickBot="1" customHeight="1">
      <c r="A3" s="3" t="s">
        <v>1</v>
      </c>
      <c r="B3" s="3"/>
      <c r="C3" s="3"/>
      <c r="D3" s="4" t="s">
        <v>2</v>
      </c>
      <c r="E3" s="3" t="s">
        <v>3</v>
      </c>
      <c r="F3" s="5"/>
      <c r="G3" s="5"/>
      <c r="H3" s="5"/>
      <c r="I3" s="5"/>
      <c r="J3" s="5"/>
      <c r="K3" s="5"/>
    </row>
    <row r="4" spans="1:11" ht="21.60" thickBot="1" customHeight="1">
      <c r="A4" s="6" t="s">
        <v>4</v>
      </c>
      <c r="B4" s="6"/>
      <c r="C4" s="6"/>
      <c r="D4" s="7"/>
      <c r="E4" s="7"/>
      <c r="F4" s="7"/>
      <c r="G4" s="7"/>
      <c r="H4" s="7"/>
      <c r="I4" s="7"/>
      <c r="J4" s="8"/>
      <c r="K4" s="8"/>
    </row>
    <row r="7" spans="1:11" ht="12.00" thickBot="1" customHeight="1">
      <c r="A7" s="9" t="s">
        <v>5</v>
      </c>
      <c r="B7" s="9" t="s">
        <v>6</v>
      </c>
      <c r="C7" s="9" t="s">
        <v>7</v>
      </c>
      <c r="D7" s="9"/>
      <c r="E7" s="9"/>
      <c r="F7" s="9"/>
      <c r="G7" s="9" t="s">
        <v>8</v>
      </c>
      <c r="H7" s="9"/>
      <c r="I7" s="9" t="s">
        <v>9</v>
      </c>
      <c r="J7" s="9"/>
      <c r="K7" s="9" t="s">
        <v>10</v>
      </c>
    </row>
    <row r="8" spans="1:11" ht="31.20" thickBot="1" customHeight="1">
      <c r="A8" s="10" t="s">
        <v>11</v>
      </c>
      <c r="B8" s="12" t="s">
        <v>12</v>
      </c>
      <c r="C8" s="10" t="s">
        <v>13</v>
      </c>
      <c r="D8" s="10"/>
      <c r="E8" s="10"/>
      <c r="F8" s="10"/>
      <c r="G8" s="14">
        <v>1.030000</v>
      </c>
      <c r="H8" s="14"/>
      <c r="I8" s="16">
        <v>29623.600000</v>
      </c>
      <c r="J8" s="16"/>
      <c r="K8" s="16">
        <f ca="1">ROUND(INDIRECT(ADDRESS(ROW()+(0), COLUMN()+(-4), 1))*INDIRECT(ADDRESS(ROW()+(0), COLUMN()+(-2), 1)), 2)</f>
        <v>30512.310000</v>
      </c>
    </row>
    <row r="9" spans="1:11" ht="40.80" thickBot="1" customHeight="1">
      <c r="A9" s="17" t="s">
        <v>14</v>
      </c>
      <c r="B9" s="18" t="s">
        <v>15</v>
      </c>
      <c r="C9" s="17" t="s">
        <v>16</v>
      </c>
      <c r="D9" s="17"/>
      <c r="E9" s="17"/>
      <c r="F9" s="17"/>
      <c r="G9" s="19">
        <v>1.000000</v>
      </c>
      <c r="H9" s="19"/>
      <c r="I9" s="20">
        <v>3933.500000</v>
      </c>
      <c r="J9" s="20"/>
      <c r="K9" s="20">
        <f ca="1">ROUND(INDIRECT(ADDRESS(ROW()+(0), COLUMN()+(-4), 1))*INDIRECT(ADDRESS(ROW()+(0), COLUMN()+(-2), 1)), 2)</f>
        <v>3933.500000</v>
      </c>
    </row>
    <row r="10" spans="1:11" ht="12.00" thickBot="1" customHeight="1">
      <c r="A10" s="17" t="s">
        <v>17</v>
      </c>
      <c r="B10" s="18" t="s">
        <v>18</v>
      </c>
      <c r="C10" s="17" t="s">
        <v>19</v>
      </c>
      <c r="D10" s="17"/>
      <c r="E10" s="17"/>
      <c r="F10" s="17"/>
      <c r="G10" s="19">
        <v>0.330000</v>
      </c>
      <c r="H10" s="19"/>
      <c r="I10" s="20">
        <v>4984.340000</v>
      </c>
      <c r="J10" s="20"/>
      <c r="K10" s="20">
        <f ca="1">ROUND(INDIRECT(ADDRESS(ROW()+(0), COLUMN()+(-4), 1))*INDIRECT(ADDRESS(ROW()+(0), COLUMN()+(-2), 1)), 2)</f>
        <v>1644.830000</v>
      </c>
    </row>
    <row r="11" spans="1:11" ht="12.00" thickBot="1" customHeight="1">
      <c r="A11" s="17" t="s">
        <v>20</v>
      </c>
      <c r="B11" s="21" t="s">
        <v>21</v>
      </c>
      <c r="C11" s="22" t="s">
        <v>22</v>
      </c>
      <c r="D11" s="22"/>
      <c r="E11" s="22"/>
      <c r="F11" s="22"/>
      <c r="G11" s="23">
        <v>0.330000</v>
      </c>
      <c r="H11" s="23"/>
      <c r="I11" s="24">
        <v>3550.660000</v>
      </c>
      <c r="J11" s="24"/>
      <c r="K11" s="24">
        <f ca="1">ROUND(INDIRECT(ADDRESS(ROW()+(0), COLUMN()+(-4), 1))*INDIRECT(ADDRESS(ROW()+(0), COLUMN()+(-2), 1)), 2)</f>
        <v>1171.720000</v>
      </c>
    </row>
    <row r="12" spans="1:11" ht="12.00" thickBot="1" customHeight="1">
      <c r="A12" s="17"/>
      <c r="B12" s="12" t="s">
        <v>23</v>
      </c>
      <c r="C12" s="10" t="s">
        <v>24</v>
      </c>
      <c r="D12" s="10"/>
      <c r="E12" s="10"/>
      <c r="F12" s="10"/>
      <c r="G12" s="14">
        <v>2.000000</v>
      </c>
      <c r="H12" s="14"/>
      <c r="I12" s="16">
        <f ca="1">ROUND(SUM(INDIRECT(ADDRESS(ROW()+(-1), COLUMN()+(2), 1)),INDIRECT(ADDRESS(ROW()+(-2), COLUMN()+(2), 1)),INDIRECT(ADDRESS(ROW()+(-3), COLUMN()+(2), 1)),INDIRECT(ADDRESS(ROW()+(-4), COLUMN()+(2), 1))), 2)</f>
        <v>37262.360000</v>
      </c>
      <c r="J12" s="16"/>
      <c r="K12" s="16">
        <f ca="1">ROUND(INDIRECT(ADDRESS(ROW()+(0), COLUMN()+(-4), 1))*INDIRECT(ADDRESS(ROW()+(0), COLUMN()+(-2), 1))/100, 2)</f>
        <v>745.250000</v>
      </c>
    </row>
    <row r="13" spans="1:11" ht="12.00" thickBot="1" customHeight="1">
      <c r="A13" s="22"/>
      <c r="B13" s="21" t="s">
        <v>25</v>
      </c>
      <c r="C13" s="22" t="s">
        <v>26</v>
      </c>
      <c r="D13" s="22"/>
      <c r="E13" s="22"/>
      <c r="F13" s="22"/>
      <c r="G13" s="23">
        <v>3.000000</v>
      </c>
      <c r="H13" s="23"/>
      <c r="I13" s="24">
        <f ca="1">ROUND(SUM(INDIRECT(ADDRESS(ROW()+(-1), COLUMN()+(2), 1)),INDIRECT(ADDRESS(ROW()+(-2), COLUMN()+(2), 1)),INDIRECT(ADDRESS(ROW()+(-3), COLUMN()+(2), 1)),INDIRECT(ADDRESS(ROW()+(-4), COLUMN()+(2), 1)),INDIRECT(ADDRESS(ROW()+(-5), COLUMN()+(2), 1))), 2)</f>
        <v>38007.610000</v>
      </c>
      <c r="J13" s="24"/>
      <c r="K13" s="24">
        <f ca="1">ROUND(INDIRECT(ADDRESS(ROW()+(0), COLUMN()+(-4), 1))*INDIRECT(ADDRESS(ROW()+(0), COLUMN()+(-2), 1))/100, 2)</f>
        <v>1140.230000</v>
      </c>
    </row>
    <row r="14" spans="1:11" ht="12.00" thickBot="1" customHeight="1">
      <c r="A14" s="6" t="s">
        <v>27</v>
      </c>
      <c r="B14" s="7"/>
      <c r="C14" s="7"/>
      <c r="D14" s="7"/>
      <c r="E14" s="7"/>
      <c r="F14" s="7"/>
      <c r="G14" s="25"/>
      <c r="H14" s="25"/>
      <c r="I14" s="6" t="s">
        <v>28</v>
      </c>
      <c r="J14" s="6"/>
      <c r="K14" s="26">
        <f ca="1">ROUND(SUM(INDIRECT(ADDRESS(ROW()+(-1), COLUMN()+(0), 1)),INDIRECT(ADDRESS(ROW()+(-2), COLUMN()+(0), 1)),INDIRECT(ADDRESS(ROW()+(-3), COLUMN()+(0), 1)),INDIRECT(ADDRESS(ROW()+(-4), COLUMN()+(0), 1)),INDIRECT(ADDRESS(ROW()+(-5), COLUMN()+(0), 1)),INDIRECT(ADDRESS(ROW()+(-6), COLUMN()+(0), 1))), 2)</f>
        <v>39147.840000</v>
      </c>
    </row>
  </sheetData>
  <mergeCells count="30">
    <mergeCell ref="A1:K1"/>
    <mergeCell ref="A3:C3"/>
    <mergeCell ref="F3:G3"/>
    <mergeCell ref="H3:I3"/>
    <mergeCell ref="J3:K3"/>
    <mergeCell ref="A4:K4"/>
    <mergeCell ref="C7:F7"/>
    <mergeCell ref="G7:H7"/>
    <mergeCell ref="I7:J7"/>
    <mergeCell ref="C8:F8"/>
    <mergeCell ref="G8:H8"/>
    <mergeCell ref="I8:J8"/>
    <mergeCell ref="C9:F9"/>
    <mergeCell ref="G9:H9"/>
    <mergeCell ref="I9:J9"/>
    <mergeCell ref="C10:F10"/>
    <mergeCell ref="G10:H10"/>
    <mergeCell ref="I10:J10"/>
    <mergeCell ref="C11:F11"/>
    <mergeCell ref="G11:H11"/>
    <mergeCell ref="I11:J11"/>
    <mergeCell ref="C12:F12"/>
    <mergeCell ref="G12:H12"/>
    <mergeCell ref="I12:J12"/>
    <mergeCell ref="C13:F13"/>
    <mergeCell ref="G13:H13"/>
    <mergeCell ref="I13:J13"/>
    <mergeCell ref="A14:F14"/>
    <mergeCell ref="G14:H14"/>
    <mergeCell ref="I14:J14"/>
  </mergeCells>
  <pageMargins left="0.620079" right="0.472441" top="0.472441" bottom="0.472441" header="0.0" footer="0.0"/>
  <pageSetup paperSize="9" orientation="portrait"/>
  <rowBreaks count="0" manualBreakCount="0">
    </rowBreaks>
</worksheet>
</file>