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<sst xmlns="http://schemas.openxmlformats.org/spreadsheetml/2006/main" count="56" uniqueCount="56">
  <si>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</si>
  <si>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RTL015</t>
  </si>
  <si>
    <t xml:space="preserve">m²</t>
  </si>
  <si>
    <t xml:space="preserve">Cielo falso registrable de bandejas metálicas.</t>
  </si>
  <si>
    <r>
      <rPr>
        <sz val="8.25"/>
        <color rgb="FF000000"/>
        <rFont val="Arial"/>
        <family val="2"/>
      </rPr>
      <t xml:space="preserve">Cielo falso registrable suspendido, situado a una altura menor de 4 m, constituido por: ESTRUCTURA: perfilería vista, con suela de 24 mm de anchura, de acero galvanizado, color blanco, comprendiendo perfiles primarios y secundarios, suspendidos de la losa o elemento soporte con varillas y cuelgues; BANDEJAS METÁLICAS: bandejas de acero galvanizado prelacado, color blanco, de 1000x1000 mm, 0,5 mm de espesor y.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</si>
  <si>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</si>
  <si>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</si>
  <si>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</si>
  <si>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</si>
  <si>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</si>
  <si>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</si>
  <si>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</si>
  <si>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mt12fbh100eJxa</t>
  </si>
  <si>
    <t xml:space="preserve">m²</t>
  </si>
  <si>
    <t xml:space="preserve">Bandeja de acero galvanizado prelacado color blanco, de 1000x1000 mm y 0,5 mm de espesor, con canto para perfilería vista, para cielos falsos registrables.</t>
  </si>
  <si>
    <t xml:space="preserve">mt12fpg040hj</t>
  </si>
  <si>
    <t xml:space="preserve">m</t>
  </si>
  <si>
    <t xml:space="preserve">Perfil primario T 24 24x33x3700 mm, color blanco, de acero galvanizado.</t>
  </si>
  <si>
    <t xml:space="preserve">mt12fpg040ka</t>
  </si>
  <si>
    <t xml:space="preserve">m</t>
  </si>
  <si>
    <t xml:space="preserve">Perfil secundario T 24 24x33x600 mm, color blanco, de acero galvanizado.</t>
  </si>
  <si>
    <t xml:space="preserve">mt12fpg040kg</t>
  </si>
  <si>
    <t xml:space="preserve">m</t>
  </si>
  <si>
    <t xml:space="preserve">Perfil secundario T 24 24x33x1200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</si>
  <si>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</si>
  <si>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</si>
  <si>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</si>
  <si>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mt12psg210a</t>
  </si>
  <si>
    <t xml:space="preserve">Ud</t>
  </si>
  <si>
    <t xml:space="preserve">Cuelgue para cielos falsos suspendidos.</t>
  </si>
  <si>
    <t xml:space="preserve">mt12psg210b</t>
  </si>
  <si>
    <t xml:space="preserve">Ud</t>
  </si>
  <si>
    <t xml:space="preserve">Seguro para la fijación del cuelgue, en cielos falsos suspendidos.</t>
  </si>
  <si>
    <t xml:space="preserve">mt12psg210c</t>
  </si>
  <si>
    <t xml:space="preserve">Ud</t>
  </si>
  <si>
    <t xml:space="preserve">Conexión superior para fijar la varilla al cuelgue, en cielos falsos suspendidos.</t>
  </si>
  <si>
    <t xml:space="preserve">mt12psg190</t>
  </si>
  <si>
    <t xml:space="preserve">Ud</t>
  </si>
  <si>
    <t xml:space="preserve">Varilla de cuelgue.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</si>
  <si>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</si>
  <si>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</si>
  <si>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</si>
  <si>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</si>
  <si>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</si>
  <si>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</si>
  <si>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</si>
  <si>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Maestro 1ª montador de cielos falsos.</t>
  </si>
  <si>
    <t xml:space="preserve">mo082</t>
  </si>
  <si>
    <t xml:space="preserve">h</t>
  </si>
  <si>
    <t xml:space="preserve">Ayudante montador de cielos falsos.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</si>
  <si>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</si>
  <si>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</si>
  <si>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</si>
  <si>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</si>
  <si>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$ 4.268,82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</si>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</sst>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0.68" customWidth="1"/>
    <col min="4" max="4" width="7.65" customWidth="1"/>
    <col min="5" max="5" width="69.36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1.02</v>
      </c>
      <c r="G10" s="12">
        <v>10391.9</v>
      </c>
      <c r="H10" s="12">
        <f ca="1">ROUND(INDIRECT(ADDRESS(ROW()+(0), COLUMN()+(-2), 1))*INDIRECT(ADDRESS(ROW()+(0), COLUMN()+(-1), 1)), 2)</f>
        <v>10599.7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421.4</v>
      </c>
      <c r="H11" s="12">
        <f ca="1">ROUND(INDIRECT(ADDRESS(ROW()+(0), COLUMN()+(-2), 1))*INDIRECT(ADDRESS(ROW()+(0), COLUMN()+(-1), 1)), 2)</f>
        <v>421.4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421.4</v>
      </c>
      <c r="H12" s="12">
        <f ca="1">ROUND(INDIRECT(ADDRESS(ROW()+(0), COLUMN()+(-2), 1))*INDIRECT(ADDRESS(ROW()+(0), COLUMN()+(-1), 1)), 2)</f>
        <v>421.4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421.4</v>
      </c>
      <c r="H13" s="12">
        <f ca="1">ROUND(INDIRECT(ADDRESS(ROW()+(0), COLUMN()+(-2), 1))*INDIRECT(ADDRESS(ROW()+(0), COLUMN()+(-1), 1)), 2)</f>
        <v>421.4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334.44</v>
      </c>
      <c r="H14" s="12">
        <f ca="1">ROUND(INDIRECT(ADDRESS(ROW()+(0), COLUMN()+(-2), 1))*INDIRECT(ADDRESS(ROW()+(0), COLUMN()+(-1), 1)), 2)</f>
        <v>334.44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0.9</v>
      </c>
      <c r="G15" s="12">
        <v>249.79</v>
      </c>
      <c r="H15" s="12">
        <f ca="1">ROUND(INDIRECT(ADDRESS(ROW()+(0), COLUMN()+(-2), 1))*INDIRECT(ADDRESS(ROW()+(0), COLUMN()+(-1), 1)), 2)</f>
        <v>224.81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0.9</v>
      </c>
      <c r="G16" s="12">
        <v>28.8</v>
      </c>
      <c r="H16" s="12">
        <f ca="1">ROUND(INDIRECT(ADDRESS(ROW()+(0), COLUMN()+(-2), 1))*INDIRECT(ADDRESS(ROW()+(0), COLUMN()+(-1), 1)), 2)</f>
        <v>25.92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1">
        <v>0.9</v>
      </c>
      <c r="G17" s="12">
        <v>384.68</v>
      </c>
      <c r="H17" s="12">
        <f ca="1">ROUND(INDIRECT(ADDRESS(ROW()+(0), COLUMN()+(-2), 1))*INDIRECT(ADDRESS(ROW()+(0), COLUMN()+(-1), 1)), 2)</f>
        <v>346.21</v>
      </c>
    </row>
    <row r="18" spans="1:8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1">
        <v>0.9</v>
      </c>
      <c r="G18" s="12">
        <v>257.52</v>
      </c>
      <c r="H18" s="12">
        <f ca="1">ROUND(INDIRECT(ADDRESS(ROW()+(0), COLUMN()+(-2), 1))*INDIRECT(ADDRESS(ROW()+(0), COLUMN()+(-1), 1)), 2)</f>
        <v>231.77</v>
      </c>
    </row>
    <row r="19" spans="1:8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3">
        <v>0.9</v>
      </c>
      <c r="G19" s="14">
        <v>44.34</v>
      </c>
      <c r="H19" s="14">
        <f ca="1">ROUND(INDIRECT(ADDRESS(ROW()+(0), COLUMN()+(-2), 1))*INDIRECT(ADDRESS(ROW()+(0), COLUMN()+(-1), 1)), 2)</f>
        <v>39.91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13067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13.50" thickBot="1" customHeight="1">
      <c r="A22" s="1" t="s">
        <v>44</v>
      </c>
      <c r="B22" s="1"/>
      <c r="C22" s="1"/>
      <c r="D22" s="10" t="s">
        <v>45</v>
      </c>
      <c r="E22" s="1" t="s">
        <v>46</v>
      </c>
      <c r="F22" s="11">
        <v>0.347</v>
      </c>
      <c r="G22" s="12">
        <v>8556.75</v>
      </c>
      <c r="H22" s="12">
        <f ca="1">ROUND(INDIRECT(ADDRESS(ROW()+(0), COLUMN()+(-2), 1))*INDIRECT(ADDRESS(ROW()+(0), COLUMN()+(-1), 1)), 2)</f>
        <v>2969.19</v>
      </c>
    </row>
    <row r="23" spans="1:8" ht="13.50" thickBot="1" customHeight="1">
      <c r="A23" s="1" t="s">
        <v>47</v>
      </c>
      <c r="B23" s="1"/>
      <c r="C23" s="1"/>
      <c r="D23" s="10" t="s">
        <v>48</v>
      </c>
      <c r="E23" s="1" t="s">
        <v>49</v>
      </c>
      <c r="F23" s="13">
        <v>0.347</v>
      </c>
      <c r="G23" s="14">
        <v>6224.8</v>
      </c>
      <c r="H23" s="14">
        <f ca="1">ROUND(INDIRECT(ADDRESS(ROW()+(0), COLUMN()+(-2), 1))*INDIRECT(ADDRESS(ROW()+(0), COLUMN()+(-1), 1)), 2)</f>
        <v>2160.01</v>
      </c>
    </row>
    <row r="24" spans="1:8" ht="13.50" thickBot="1" customHeight="1">
      <c r="A24" s="15"/>
      <c r="B24" s="15"/>
      <c r="C24" s="15"/>
      <c r="D24" s="15"/>
      <c r="E24" s="15"/>
      <c r="F24" s="9" t="s">
        <v>50</v>
      </c>
      <c r="G24" s="9"/>
      <c r="H24" s="17">
        <f ca="1">ROUND(SUM(INDIRECT(ADDRESS(ROW()+(-1), COLUMN()+(0), 1)),INDIRECT(ADDRESS(ROW()+(-2), COLUMN()+(0), 1))), 2)</f>
        <v>5129.2</v>
      </c>
    </row>
    <row r="25" spans="1:8" ht="13.50" thickBot="1" customHeight="1">
      <c r="A25" s="15">
        <v>3</v>
      </c>
      <c r="B25" s="15"/>
      <c r="C25" s="15"/>
      <c r="D25" s="15"/>
      <c r="E25" s="18" t="s">
        <v>51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52</v>
      </c>
      <c r="E26" s="19" t="s">
        <v>53</v>
      </c>
      <c r="F26" s="13">
        <v>2</v>
      </c>
      <c r="G26" s="14">
        <f ca="1">ROUND(SUM(INDIRECT(ADDRESS(ROW()+(-2), COLUMN()+(1), 1)),INDIRECT(ADDRESS(ROW()+(-6), COLUMN()+(1), 1))), 2)</f>
        <v>18196.2</v>
      </c>
      <c r="H26" s="14">
        <f ca="1">ROUND(INDIRECT(ADDRESS(ROW()+(0), COLUMN()+(-2), 1))*INDIRECT(ADDRESS(ROW()+(0), COLUMN()+(-1), 1))/100, 2)</f>
        <v>363.92</v>
      </c>
    </row>
    <row r="27" spans="1:8" ht="13.50" thickBot="1" customHeight="1">
      <c r="A27" s="21" t="s">
        <v>54</v>
      </c>
      <c r="B27" s="21"/>
      <c r="C27" s="21"/>
      <c r="D27" s="22"/>
      <c r="E27" s="23"/>
      <c r="F27" s="24" t="s">
        <v>55</v>
      </c>
      <c r="G27" s="25"/>
      <c r="H27" s="26">
        <f ca="1">ROUND(SUM(INDIRECT(ADDRESS(ROW()+(-1), COLUMN()+(0), 1)),INDIRECT(ADDRESS(ROW()+(-3), COLUMN()+(0), 1)),INDIRECT(ADDRESS(ROW()+(-7), COLUMN()+(0), 1))), 2)</f>
        <v>18560.1</v>
      </c>
    </row>
  </sheetData>
  <mergeCells count="29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