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<sst xmlns="http://schemas.openxmlformats.org/spreadsheetml/2006/main" count="80" uniqueCount="80">
  <si>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</si>
  <si>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RTE016</t>
  </si>
  <si>
    <t xml:space="preserve">m²</t>
  </si>
  <si>
    <t xml:space="preserve">Cielo falso continuo de placas de cemento, sistema "KNAUF".</t>
  </si>
  <si>
    <r>
      <rPr>
        <sz val="7.80"/>
        <color rgb="FF000000"/>
        <rFont val="A"/>
        <family val="2"/>
      </rPr>
      <t xml:space="preserve">Cielo falso continuo,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 D282b.es "KNAUF" suspendido con estructura metálica (12,5+27+27), formado por una placa de cemento Portland Aquapanel Outdoor "KNAUF", acabado con mortero Aquapanel, color blanco y pintura GRC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</si>
  <si>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</si>
  <si>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</si>
  <si>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</si>
  <si>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</si>
  <si>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</si>
  <si>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</si>
  <si>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mt12pfk012a</t>
  </si>
  <si>
    <t xml:space="preserve">m</t>
  </si>
  <si>
    <t xml:space="preserve">Perfil U 30/30 de lámina de acero galvanizado, sistemas "KNAUF", espesor 0,55 mm.</t>
  </si>
  <si>
    <t xml:space="preserve">mt12pck020b</t>
  </si>
  <si>
    <t xml:space="preserve">m</t>
  </si>
  <si>
    <t xml:space="preserve">Banda acústica de dilatación "KNAUF" de 50 mm de anchura.</t>
  </si>
  <si>
    <t xml:space="preserve">mt12psg220</t>
  </si>
  <si>
    <t xml:space="preserve">Ud</t>
  </si>
  <si>
    <t xml:space="preserve">Fijación compuesta por taco y tornillo 5x27.</t>
  </si>
  <si>
    <t xml:space="preserve">mt12pek050c</t>
  </si>
  <si>
    <t xml:space="preserve">Ud</t>
  </si>
  <si>
    <t xml:space="preserve">Parte superior Nonius "KNAUF", 530/630, para cielos falsos suspendidos.</t>
  </si>
  <si>
    <t xml:space="preserve">mt12pek050b</t>
  </si>
  <si>
    <t xml:space="preserve">Ud</t>
  </si>
  <si>
    <t xml:space="preserve">Seguro Nonius "KNAUF", para cielos falsos suspendidos.</t>
  </si>
  <si>
    <t xml:space="preserve">mt12pek050a</t>
  </si>
  <si>
    <t xml:space="preserve">Ud</t>
  </si>
  <si>
    <t xml:space="preserve">Cuelgue Nonius "KNAUF", para cielos falsos suspendidos.</t>
  </si>
  <si>
    <t xml:space="preserve">mt12ptk010ab</t>
  </si>
  <si>
    <t xml:space="preserve">Ud</t>
  </si>
  <si>
    <t xml:space="preserve">Tornillo LN "KNAUF" 3,5x11.</t>
  </si>
  <si>
    <t xml:space="preserve">mt12pfk011a</t>
  </si>
  <si>
    <t xml:space="preserve">m</t>
  </si>
  <si>
    <t xml:space="preserve">Maestra 60/27 "KNAUF" de lámina de acero galvanizado.</t>
  </si>
  <si>
    <t xml:space="preserve">mt12pek020k</t>
  </si>
  <si>
    <t xml:space="preserve">Ud</t>
  </si>
  <si>
    <t xml:space="preserve">Conector para maestra 60/27, "KNAUF".</t>
  </si>
  <si>
    <t xml:space="preserve">mt12pek020c</t>
  </si>
  <si>
    <t xml:space="preserve">Ud</t>
  </si>
  <si>
    <t xml:space="preserve">Caballete para maestra 60/27, "KNAUF".</t>
  </si>
  <si>
    <t xml:space="preserve">mt12pak010a</t>
  </si>
  <si>
    <t xml:space="preserve">m²</t>
  </si>
  <si>
    <t xml:space="preserve">Placa de cemento Portland Aquapanel Outdoor "KNAUF" 12,5x1200x2400, revestida con una capa de fibra de vidrio embebida en ambas caras.</t>
  </si>
  <si>
    <t xml:space="preserve">mt12ptk010ci</t>
  </si>
  <si>
    <t xml:space="preserve">Ud</t>
  </si>
  <si>
    <t xml:space="preserve">Tornillo autoperforante TN "KNAUF" 4,2x70.</t>
  </si>
  <si>
    <t xml:space="preserve">mt12pak060</t>
  </si>
  <si>
    <t xml:space="preserve">kg</t>
  </si>
  <si>
    <t xml:space="preserve">Mortero de juntas Aquapanel "KNAUF", color gris.</t>
  </si>
  <si>
    <t xml:space="preserve">mt12pak050</t>
  </si>
  <si>
    <t xml:space="preserve">m</t>
  </si>
  <si>
    <t xml:space="preserve">Cinta de juntas Aquapanel Outdoor "KNAUF".</t>
  </si>
  <si>
    <t xml:space="preserve">mt12pak085</t>
  </si>
  <si>
    <t xml:space="preserve">l</t>
  </si>
  <si>
    <t xml:space="preserve">Imprimación incolora al siloxano GRC "KNAUF".</t>
  </si>
  <si>
    <t xml:space="preserve">mt12pak095a</t>
  </si>
  <si>
    <t xml:space="preserve">kg</t>
  </si>
  <si>
    <t xml:space="preserve">Pasta Aquapanel Q4 Finish "KNAUF", acabado liso, color blanco, para tratamiento de juntas y plastecido superficial de placas.</t>
  </si>
  <si>
    <t xml:space="preserve">mt12pak090a</t>
  </si>
  <si>
    <t xml:space="preserve">kg</t>
  </si>
  <si>
    <t xml:space="preserve">Mortero superficial Aquapanel "KNAUF", color blanco.</t>
  </si>
  <si>
    <t xml:space="preserve">mt12pak100a</t>
  </si>
  <si>
    <t xml:space="preserve">m²</t>
  </si>
  <si>
    <t xml:space="preserve">Malla superficial Aquapanel Outdoor "KNAUF" de fibra de vidrio, color blanco.</t>
  </si>
  <si>
    <t xml:space="preserve">mt12pak140</t>
  </si>
  <si>
    <t xml:space="preserve">l</t>
  </si>
  <si>
    <t xml:space="preserve">Pintura elástica al siloxano en base acuosa GRC "KNAUF", acabado liso, color a elegir.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</si>
  <si>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</si>
  <si>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</si>
  <si>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</si>
  <si>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</si>
  <si>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</si>
  <si>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</si>
  <si>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</si>
  <si>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</si>
  <si>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</si>
  <si>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</si>
  <si>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$ 13.175,43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</si>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</sst>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2.97" customWidth="1"/>
    <col min="7" max="7" width="2.62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0.400000</v>
      </c>
      <c r="H8" s="14"/>
      <c r="I8" s="16">
        <v>945.360000</v>
      </c>
      <c r="J8" s="16"/>
      <c r="K8" s="16">
        <f ca="1">ROUND(INDIRECT(ADDRESS(ROW()+(0), COLUMN()+(-4), 1))*INDIRECT(ADDRESS(ROW()+(0), COLUMN()+(-2), 1)), 2)</f>
        <v>378.140000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0.400000</v>
      </c>
      <c r="H9" s="19"/>
      <c r="I9" s="20">
        <v>183.590000</v>
      </c>
      <c r="J9" s="20"/>
      <c r="K9" s="20">
        <f ca="1">ROUND(INDIRECT(ADDRESS(ROW()+(0), COLUMN()+(-4), 1))*INDIRECT(ADDRESS(ROW()+(0), COLUMN()+(-2), 1)), 2)</f>
        <v>73.440000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2.300000</v>
      </c>
      <c r="H10" s="19"/>
      <c r="I10" s="20">
        <v>42.510000</v>
      </c>
      <c r="J10" s="20"/>
      <c r="K10" s="20">
        <f ca="1">ROUND(INDIRECT(ADDRESS(ROW()+(0), COLUMN()+(-4), 1))*INDIRECT(ADDRESS(ROW()+(0), COLUMN()+(-2), 1)), 2)</f>
        <v>97.770000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1.500000</v>
      </c>
      <c r="H11" s="19"/>
      <c r="I11" s="20">
        <v>681.260000</v>
      </c>
      <c r="J11" s="20"/>
      <c r="K11" s="20">
        <f ca="1">ROUND(INDIRECT(ADDRESS(ROW()+(0), COLUMN()+(-4), 1))*INDIRECT(ADDRESS(ROW()+(0), COLUMN()+(-2), 1)), 2)</f>
        <v>1021.890000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1.500000</v>
      </c>
      <c r="H12" s="19"/>
      <c r="I12" s="20">
        <v>91.160000</v>
      </c>
      <c r="J12" s="20"/>
      <c r="K12" s="20">
        <f ca="1">ROUND(INDIRECT(ADDRESS(ROW()+(0), COLUMN()+(-4), 1))*INDIRECT(ADDRESS(ROW()+(0), COLUMN()+(-2), 1)), 2)</f>
        <v>136.740000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1.500000</v>
      </c>
      <c r="H13" s="19"/>
      <c r="I13" s="20">
        <v>556.580000</v>
      </c>
      <c r="J13" s="20"/>
      <c r="K13" s="20">
        <f ca="1">ROUND(INDIRECT(ADDRESS(ROW()+(0), COLUMN()+(-4), 1))*INDIRECT(ADDRESS(ROW()+(0), COLUMN()+(-2), 1)), 2)</f>
        <v>834.870000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1.500000</v>
      </c>
      <c r="H14" s="19"/>
      <c r="I14" s="20">
        <v>29.880000</v>
      </c>
      <c r="J14" s="20"/>
      <c r="K14" s="20">
        <f ca="1">ROUND(INDIRECT(ADDRESS(ROW()+(0), COLUMN()+(-4), 1))*INDIRECT(ADDRESS(ROW()+(0), COLUMN()+(-2), 1)), 2)</f>
        <v>44.820000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4.100000</v>
      </c>
      <c r="H15" s="19"/>
      <c r="I15" s="20">
        <v>1084.190000</v>
      </c>
      <c r="J15" s="20"/>
      <c r="K15" s="20">
        <f ca="1">ROUND(INDIRECT(ADDRESS(ROW()+(0), COLUMN()+(-4), 1))*INDIRECT(ADDRESS(ROW()+(0), COLUMN()+(-2), 1)), 2)</f>
        <v>4445.180000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0.800000</v>
      </c>
      <c r="H16" s="19"/>
      <c r="I16" s="20">
        <v>320.630000</v>
      </c>
      <c r="J16" s="20"/>
      <c r="K16" s="20">
        <f ca="1">ROUND(INDIRECT(ADDRESS(ROW()+(0), COLUMN()+(-4), 1))*INDIRECT(ADDRESS(ROW()+(0), COLUMN()+(-2), 1)), 2)</f>
        <v>256.500000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4.200000</v>
      </c>
      <c r="H17" s="19"/>
      <c r="I17" s="20">
        <v>396.260000</v>
      </c>
      <c r="J17" s="20"/>
      <c r="K17" s="20">
        <f ca="1">ROUND(INDIRECT(ADDRESS(ROW()+(0), COLUMN()+(-4), 1))*INDIRECT(ADDRESS(ROW()+(0), COLUMN()+(-2), 1)), 2)</f>
        <v>1664.290000</v>
      </c>
    </row>
    <row r="18" spans="1:11" ht="21.6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1.030000</v>
      </c>
      <c r="H18" s="19"/>
      <c r="I18" s="20">
        <v>17294.200000</v>
      </c>
      <c r="J18" s="20"/>
      <c r="K18" s="20">
        <f ca="1">ROUND(INDIRECT(ADDRESS(ROW()+(0), COLUMN()+(-4), 1))*INDIRECT(ADDRESS(ROW()+(0), COLUMN()+(-2), 1)), 2)</f>
        <v>17813.030000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25.000000</v>
      </c>
      <c r="H19" s="19"/>
      <c r="I19" s="20">
        <v>47.930000</v>
      </c>
      <c r="J19" s="20"/>
      <c r="K19" s="20">
        <f ca="1">ROUND(INDIRECT(ADDRESS(ROW()+(0), COLUMN()+(-4), 1))*INDIRECT(ADDRESS(ROW()+(0), COLUMN()+(-2), 1)), 2)</f>
        <v>1198.250000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0.600000</v>
      </c>
      <c r="H20" s="19"/>
      <c r="I20" s="20">
        <v>1814.700000</v>
      </c>
      <c r="J20" s="20"/>
      <c r="K20" s="20">
        <f ca="1">ROUND(INDIRECT(ADDRESS(ROW()+(0), COLUMN()+(-4), 1))*INDIRECT(ADDRESS(ROW()+(0), COLUMN()+(-2), 1)), 2)</f>
        <v>1088.820000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2.100000</v>
      </c>
      <c r="H21" s="19"/>
      <c r="I21" s="20">
        <v>373.120000</v>
      </c>
      <c r="J21" s="20"/>
      <c r="K21" s="20">
        <f ca="1">ROUND(INDIRECT(ADDRESS(ROW()+(0), COLUMN()+(-4), 1))*INDIRECT(ADDRESS(ROW()+(0), COLUMN()+(-2), 1)), 2)</f>
        <v>783.550000</v>
      </c>
    </row>
    <row r="22" spans="1:11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0.200000</v>
      </c>
      <c r="H22" s="19"/>
      <c r="I22" s="20">
        <v>2710.490000</v>
      </c>
      <c r="J22" s="20"/>
      <c r="K22" s="20">
        <f ca="1">ROUND(INDIRECT(ADDRESS(ROW()+(0), COLUMN()+(-4), 1))*INDIRECT(ADDRESS(ROW()+(0), COLUMN()+(-2), 1)), 2)</f>
        <v>542.100000</v>
      </c>
    </row>
    <row r="23" spans="1:11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1.700000</v>
      </c>
      <c r="H23" s="19"/>
      <c r="I23" s="20">
        <v>2379.940000</v>
      </c>
      <c r="J23" s="20"/>
      <c r="K23" s="20">
        <f ca="1">ROUND(INDIRECT(ADDRESS(ROW()+(0), COLUMN()+(-4), 1))*INDIRECT(ADDRESS(ROW()+(0), COLUMN()+(-2), 1)), 2)</f>
        <v>4045.900000</v>
      </c>
    </row>
    <row r="24" spans="1:11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6.000000</v>
      </c>
      <c r="H24" s="19"/>
      <c r="I24" s="20">
        <v>1164.050000</v>
      </c>
      <c r="J24" s="20"/>
      <c r="K24" s="20">
        <f ca="1">ROUND(INDIRECT(ADDRESS(ROW()+(0), COLUMN()+(-4), 1))*INDIRECT(ADDRESS(ROW()+(0), COLUMN()+(-2), 1)), 2)</f>
        <v>6984.300000</v>
      </c>
    </row>
    <row r="25" spans="1:11" ht="12.0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9">
        <v>1.100000</v>
      </c>
      <c r="H25" s="19"/>
      <c r="I25" s="20">
        <v>1528.050000</v>
      </c>
      <c r="J25" s="20"/>
      <c r="K25" s="20">
        <f ca="1">ROUND(INDIRECT(ADDRESS(ROW()+(0), COLUMN()+(-4), 1))*INDIRECT(ADDRESS(ROW()+(0), COLUMN()+(-2), 1)), 2)</f>
        <v>1680.860000</v>
      </c>
    </row>
    <row r="26" spans="1:11" ht="21.60" thickBot="1" customHeight="1">
      <c r="A26" s="17" t="s">
        <v>65</v>
      </c>
      <c r="B26" s="18" t="s">
        <v>66</v>
      </c>
      <c r="C26" s="17" t="s">
        <v>67</v>
      </c>
      <c r="D26" s="17"/>
      <c r="E26" s="17"/>
      <c r="F26" s="17"/>
      <c r="G26" s="19">
        <v>4.000000</v>
      </c>
      <c r="H26" s="19"/>
      <c r="I26" s="20">
        <v>6831.270000</v>
      </c>
      <c r="J26" s="20"/>
      <c r="K26" s="20">
        <f ca="1">ROUND(INDIRECT(ADDRESS(ROW()+(0), COLUMN()+(-4), 1))*INDIRECT(ADDRESS(ROW()+(0), COLUMN()+(-2), 1)), 2)</f>
        <v>27325.080000</v>
      </c>
    </row>
    <row r="27" spans="1:11" ht="12.00" thickBot="1" customHeight="1">
      <c r="A27" s="17" t="s">
        <v>68</v>
      </c>
      <c r="B27" s="18" t="s">
        <v>69</v>
      </c>
      <c r="C27" s="17" t="s">
        <v>70</v>
      </c>
      <c r="D27" s="17"/>
      <c r="E27" s="17"/>
      <c r="F27" s="17"/>
      <c r="G27" s="19">
        <v>0.393000</v>
      </c>
      <c r="H27" s="19"/>
      <c r="I27" s="20">
        <v>4984.340000</v>
      </c>
      <c r="J27" s="20"/>
      <c r="K27" s="20">
        <f ca="1">ROUND(INDIRECT(ADDRESS(ROW()+(0), COLUMN()+(-4), 1))*INDIRECT(ADDRESS(ROW()+(0), COLUMN()+(-2), 1)), 2)</f>
        <v>1958.850000</v>
      </c>
    </row>
    <row r="28" spans="1:11" ht="12.00" thickBot="1" customHeight="1">
      <c r="A28" s="17" t="s">
        <v>71</v>
      </c>
      <c r="B28" s="21" t="s">
        <v>72</v>
      </c>
      <c r="C28" s="22" t="s">
        <v>73</v>
      </c>
      <c r="D28" s="22"/>
      <c r="E28" s="22"/>
      <c r="F28" s="22"/>
      <c r="G28" s="23">
        <v>0.393000</v>
      </c>
      <c r="H28" s="23"/>
      <c r="I28" s="24">
        <v>3550.660000</v>
      </c>
      <c r="J28" s="24"/>
      <c r="K28" s="24">
        <f ca="1">ROUND(INDIRECT(ADDRESS(ROW()+(0), COLUMN()+(-4), 1))*INDIRECT(ADDRESS(ROW()+(0), COLUMN()+(-2), 1)), 2)</f>
        <v>1395.410000</v>
      </c>
    </row>
    <row r="29" spans="1:11" ht="12.00" thickBot="1" customHeight="1">
      <c r="A29" s="17"/>
      <c r="B29" s="12" t="s">
        <v>74</v>
      </c>
      <c r="C29" s="10" t="s">
        <v>75</v>
      </c>
      <c r="D29" s="10"/>
      <c r="E29" s="10"/>
      <c r="F29" s="10"/>
      <c r="G29" s="14">
        <v>2.000000</v>
      </c>
      <c r="H29" s="14"/>
      <c r="I2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1))), 2)</f>
        <v>73769.790000</v>
      </c>
      <c r="J29" s="16"/>
      <c r="K29" s="16">
        <f ca="1">ROUND(INDIRECT(ADDRESS(ROW()+(0), COLUMN()+(-4), 1))*INDIRECT(ADDRESS(ROW()+(0), COLUMN()+(-2), 1))/100, 2)</f>
        <v>1475.400000</v>
      </c>
    </row>
    <row r="30" spans="1:11" ht="12.00" thickBot="1" customHeight="1">
      <c r="A30" s="22"/>
      <c r="B30" s="21" t="s">
        <v>76</v>
      </c>
      <c r="C30" s="22" t="s">
        <v>77</v>
      </c>
      <c r="D30" s="22"/>
      <c r="E30" s="22"/>
      <c r="F30" s="22"/>
      <c r="G30" s="23">
        <v>3.000000</v>
      </c>
      <c r="H30" s="23"/>
      <c r="I3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1)),INDIRECT(ADDRESS(ROW()+(-22), COLUMN()+(2), 1))), 2)</f>
        <v>75245.190000</v>
      </c>
      <c r="J30" s="24"/>
      <c r="K30" s="24">
        <f ca="1">ROUND(INDIRECT(ADDRESS(ROW()+(0), COLUMN()+(-4), 1))*INDIRECT(ADDRESS(ROW()+(0), COLUMN()+(-2), 1))/100, 2)</f>
        <v>2257.360000</v>
      </c>
    </row>
    <row r="31" spans="1:11" ht="12.00" thickBot="1" customHeight="1">
      <c r="A31" s="6" t="s">
        <v>78</v>
      </c>
      <c r="B31" s="7"/>
      <c r="C31" s="7"/>
      <c r="D31" s="7"/>
      <c r="E31" s="7"/>
      <c r="F31" s="7"/>
      <c r="G31" s="25"/>
      <c r="H31" s="25"/>
      <c r="I31" s="6" t="s">
        <v>79</v>
      </c>
      <c r="J31" s="6"/>
      <c r="K3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77502.550000</v>
      </c>
    </row>
  </sheetData>
  <mergeCells count="8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C28:F28"/>
    <mergeCell ref="G28:H28"/>
    <mergeCell ref="I28:J28"/>
    <mergeCell ref="C29:F29"/>
    <mergeCell ref="G29:H29"/>
    <mergeCell ref="I29:J29"/>
    <mergeCell ref="C30:F30"/>
    <mergeCell ref="G30:H30"/>
    <mergeCell ref="I30:J30"/>
    <mergeCell ref="A31:F31"/>
    <mergeCell ref="G31:H31"/>
    <mergeCell ref="I31:J31"/>
  </mergeCells>
  <pageMargins left="0.620079" right="0.472441" top="0.472441" bottom="0.472441" header="0.0" footer="0.0"/>
  <pageSetup paperSize="9" orientation="portrait"/>
  <rowBreaks count="0" manualBreakCount="0">
    </rowBreaks>
</worksheet>
</file>