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<sst xmlns="http://schemas.openxmlformats.org/spreadsheetml/2006/main" count="40" uniqueCount="40">
  <si>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</si>
  <si>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ROD010</t>
  </si>
  <si>
    <t xml:space="preserve">m²</t>
  </si>
  <si>
    <t xml:space="preserve">Pintura de paramentos en frontones.</t>
  </si>
  <si>
    <r>
      <rPr>
        <b/>
        <sz val="8.25"/>
        <color rgb="FF000000"/>
        <rFont val="Arial"/>
        <family val="2"/>
      </rPr>
      <t xml:space="preserve">Pintura plástica</t>
    </r>
    <r>
      <rPr>
        <sz val="8.25"/>
        <color rgb="FF000000"/>
        <rFont val="Arial"/>
        <family val="2"/>
      </rPr>
      <t xml:space="preserve"> en frontones, lavado de la superficie con ácido clorhídrico diluido con un 10% de agua, mano de fondo con </t>
    </r>
    <r>
      <rPr>
        <b/>
        <sz val="8.25"/>
        <color rgb="FF000000"/>
        <rFont val="Arial"/>
        <family val="2"/>
      </rPr>
      <t xml:space="preserve">pintura autolimpiable a base de resinas de Pliolite y disolventes orgánicos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sin diluir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y dos manos de acabado con pintura plástica para exteriores a base de un copolímero acrílico-vinílico, diluido con un 10% de agua</t>
    </r>
    <r>
      <rPr>
        <sz val="8.25"/>
        <color rgb="FF000000"/>
        <rFont val="Arial"/>
        <family val="2"/>
      </rPr>
      <t xml:space="preserve"> (rendimiento: </t>
    </r>
    <r>
      <rPr>
        <b/>
        <sz val="8.25"/>
        <color rgb="FF000000"/>
        <rFont val="Arial"/>
        <family val="2"/>
      </rPr>
      <t xml:space="preserve">0,1111</t>
    </r>
    <r>
      <rPr>
        <sz val="8.25"/>
        <color rgb="FF000000"/>
        <rFont val="Arial"/>
        <family val="2"/>
      </rPr>
      <t xml:space="preserve"> l/m² cada mano).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</si>
  <si>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</si>
  <si>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</si>
  <si>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</si>
  <si>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</si>
  <si>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</si>
  <si>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</si>
  <si>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</si>
  <si>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mt27pfj120</t>
  </si>
  <si>
    <t xml:space="preserve">l</t>
  </si>
  <si>
    <t xml:space="preserve">Solución de ácido clorhídrico diluido en diez partes de agua.</t>
  </si>
  <si>
    <t xml:space="preserve">mt27pij100c</t>
  </si>
  <si>
    <t xml:space="preserve">l</t>
  </si>
  <si>
    <t xml:space="preserve">Pintura autolimpiable a base de resinas de Pliolite y disolventes orgánicos, resistente a la intemperie, agua de lluvia, ambientes marinos y lluvia ácida, color blanco, acabado mate, aplicada con brocha, rodillo o pistola.</t>
  </si>
  <si>
    <t xml:space="preserve">mt27pij230b</t>
  </si>
  <si>
    <t xml:space="preserve">l</t>
  </si>
  <si>
    <t xml:space="preserve">Pintura plástica para exterior a base de copolímeros acrílicos puros, de gran flexibilidad y adherencia, impermeable al agua de lluvia y permeable al vapor de agua, resistente a los álcalis, antimoho, color verde, acabado satinado, aplicada con brocha, rodillo o pistola.</t>
  </si>
  <si>
    <t xml:space="preserve">Subtotal materiales:</t>
  </si>
  <si>
    <t xml:space="preserve">Maquinaria</t>
  </si>
  <si>
    <t xml:space="preserve">mq07ple010c</t>
  </si>
  <si>
    <t xml:space="preserve">Ud</t>
  </si>
  <si>
    <t xml:space="preserve">Alquiler diario de cesta elevadora de brazo articulado de 16 m de altura máxima de trabajo, incluso mantenimiento y seguro de responsabilidad civil.</t>
  </si>
  <si>
    <t xml:space="preserve">Subtotal maquinaria: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</si>
  <si>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</si>
  <si>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</si>
  <si>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</si>
  <si>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</si>
  <si>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</si>
  <si>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</si>
  <si>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</si>
  <si>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</si>
  <si>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</si>
  <si>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</si>
  <si>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</si>
  <si>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$ 18.360,67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</si>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</sst>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7.65" customWidth="1"/>
    <col min="3" max="3" width="2.21" customWidth="1"/>
    <col min="4" max="4" width="20.23" customWidth="1"/>
    <col min="5" max="5" width="27.20" customWidth="1"/>
    <col min="6" max="6" width="4.08" customWidth="1"/>
    <col min="7" max="7" width="9.86" customWidth="1"/>
    <col min="8" max="8" width="1.70" customWidth="1"/>
    <col min="9" max="9" width="12.24" customWidth="1"/>
    <col min="10" max="10" width="2.21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0.300000</v>
      </c>
      <c r="H9" s="14"/>
      <c r="I9" s="15">
        <v>3265.570000</v>
      </c>
      <c r="J9" s="15"/>
      <c r="K9" s="15">
        <f ca="1">ROUND(INDIRECT(ADDRESS(ROW()+(0), COLUMN()+(-4), 1))*INDIRECT(ADDRESS(ROW()+(0), COLUMN()+(-2), 1)), 2)</f>
        <v>979.670000</v>
      </c>
    </row>
    <row r="10" spans="1:11" ht="45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0.180000</v>
      </c>
      <c r="H10" s="14"/>
      <c r="I10" s="15">
        <v>2253.250000</v>
      </c>
      <c r="J10" s="15"/>
      <c r="K10" s="15">
        <f ca="1">ROUND(INDIRECT(ADDRESS(ROW()+(0), COLUMN()+(-4), 1))*INDIRECT(ADDRESS(ROW()+(0), COLUMN()+(-2), 1)), 2)</f>
        <v>405.590000</v>
      </c>
    </row>
    <row r="11" spans="1:11" ht="55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0.222000</v>
      </c>
      <c r="H11" s="16"/>
      <c r="I11" s="17">
        <v>6088.670000</v>
      </c>
      <c r="J11" s="17"/>
      <c r="K11" s="17">
        <f ca="1">ROUND(INDIRECT(ADDRESS(ROW()+(0), COLUMN()+(-4), 1))*INDIRECT(ADDRESS(ROW()+(0), COLUMN()+(-2), 1)), 2)</f>
        <v>1351.680000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2736.940000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34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0.011000</v>
      </c>
      <c r="H14" s="16"/>
      <c r="I14" s="17">
        <v>65237.660000</v>
      </c>
      <c r="J14" s="17"/>
      <c r="K14" s="17">
        <f ca="1">ROUND(INDIRECT(ADDRESS(ROW()+(0), COLUMN()+(-4), 1))*INDIRECT(ADDRESS(ROW()+(0), COLUMN()+(-2), 1)), 2)</f>
        <v>717.610000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2)</f>
        <v>717.610000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1" t="s">
        <v>28</v>
      </c>
      <c r="B17" s="13" t="s">
        <v>29</v>
      </c>
      <c r="C17" s="1" t="s">
        <v>30</v>
      </c>
      <c r="D17" s="1"/>
      <c r="E17" s="1"/>
      <c r="F17" s="1"/>
      <c r="G17" s="14">
        <v>0.183000</v>
      </c>
      <c r="H17" s="14"/>
      <c r="I17" s="15">
        <v>4823.280000</v>
      </c>
      <c r="J17" s="15"/>
      <c r="K17" s="15">
        <f ca="1">ROUND(INDIRECT(ADDRESS(ROW()+(0), COLUMN()+(-4), 1))*INDIRECT(ADDRESS(ROW()+(0), COLUMN()+(-2), 1)), 2)</f>
        <v>882.660000</v>
      </c>
    </row>
    <row r="18" spans="1:11" ht="13.50" thickBot="1" customHeight="1">
      <c r="A18" s="1" t="s">
        <v>31</v>
      </c>
      <c r="B18" s="13" t="s">
        <v>32</v>
      </c>
      <c r="C18" s="1" t="s">
        <v>33</v>
      </c>
      <c r="D18" s="1"/>
      <c r="E18" s="1"/>
      <c r="F18" s="1"/>
      <c r="G18" s="16">
        <v>0.183000</v>
      </c>
      <c r="H18" s="16"/>
      <c r="I18" s="17">
        <v>3551.520000</v>
      </c>
      <c r="J18" s="17"/>
      <c r="K18" s="17">
        <f ca="1">ROUND(INDIRECT(ADDRESS(ROW()+(0), COLUMN()+(-4), 1))*INDIRECT(ADDRESS(ROW()+(0), COLUMN()+(-2), 1)), 2)</f>
        <v>649.930000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34</v>
      </c>
      <c r="H19" s="12"/>
      <c r="I19" s="12"/>
      <c r="J19" s="12"/>
      <c r="K19" s="20">
        <f ca="1">ROUND(SUM(INDIRECT(ADDRESS(ROW()+(-1), COLUMN()+(0), 1)),INDIRECT(ADDRESS(ROW()+(-2), COLUMN()+(0), 1))), 2)</f>
        <v>1532.590000</v>
      </c>
    </row>
    <row r="20" spans="1:11" ht="13.50" thickBot="1" customHeight="1">
      <c r="A20" s="18">
        <v>4.000000</v>
      </c>
      <c r="B20" s="18"/>
      <c r="C20" s="21" t="s">
        <v>35</v>
      </c>
      <c r="D20" s="21"/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36</v>
      </c>
      <c r="C21" s="22" t="s">
        <v>37</v>
      </c>
      <c r="D21" s="22"/>
      <c r="E21" s="22"/>
      <c r="F21" s="22"/>
      <c r="G21" s="16">
        <v>4.000000</v>
      </c>
      <c r="H21" s="16"/>
      <c r="I21" s="17">
        <f ca="1">ROUND(SUM(INDIRECT(ADDRESS(ROW()+(-2), COLUMN()+(2), 1)),INDIRECT(ADDRESS(ROW()+(-6), COLUMN()+(2), 1)),INDIRECT(ADDRESS(ROW()+(-9), COLUMN()+(2), 1))), 2)</f>
        <v>4987.140000</v>
      </c>
      <c r="J21" s="17"/>
      <c r="K21" s="17">
        <f ca="1">ROUND(INDIRECT(ADDRESS(ROW()+(0), COLUMN()+(-4), 1))*INDIRECT(ADDRESS(ROW()+(0), COLUMN()+(-2), 1))/100, 2)</f>
        <v>199.490000</v>
      </c>
    </row>
    <row r="22" spans="1:11" ht="13.50" thickBot="1" customHeight="1">
      <c r="A22" s="6" t="s">
        <v>38</v>
      </c>
      <c r="B22" s="7"/>
      <c r="C22" s="8"/>
      <c r="D22" s="8"/>
      <c r="E22" s="8"/>
      <c r="F22" s="8"/>
      <c r="G22" s="24" t="s">
        <v>39</v>
      </c>
      <c r="H22" s="24"/>
      <c r="I22" s="25"/>
      <c r="J22" s="25"/>
      <c r="K22" s="26">
        <f ca="1">ROUND(SUM(INDIRECT(ADDRESS(ROW()+(-1), COLUMN()+(0), 1)),INDIRECT(ADDRESS(ROW()+(-3), COLUMN()+(0), 1)),INDIRECT(ADDRESS(ROW()+(-7), COLUMN()+(0), 1)),INDIRECT(ADDRESS(ROW()+(-10), COLUMN()+(0), 1))), 2)</f>
        <v>5186.630000</v>
      </c>
    </row>
  </sheetData>
  <mergeCells count="4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J19"/>
    <mergeCell ref="C20:H20"/>
    <mergeCell ref="I20:J20"/>
    <mergeCell ref="C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