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<sst xmlns="http://schemas.openxmlformats.org/spreadsheetml/2006/main" count="82" uniqueCount="82">
  <si>
    <t xml:space="preserve"/>
  </si>
  <si>
    <t xml:space="preserve">QTP010</t>
  </si>
  <si>
    <t xml:space="preserve">m²</t>
  </si>
  <si>
    <t xml:space="preserve">Cubierta inclinada con cobertura de pizarra.</t>
  </si>
  <si>
    <r>
      <rPr>
        <sz val="8.25"/>
        <color rgb="FF000000"/>
        <rFont val="Arial"/>
        <family val="2"/>
      </rPr>
      <t xml:space="preserve">Cubierta inclinada con una pendiente media del 60%, compuesta de: formación de pendientes: tablero cerámico hueco machihembrado, para revestir, 50x20x3 cm sobre tabiques aligerados de 100 cm de altura media; imprimación monocapa adherida: membrana de betún modificado con elastómero SBS, de 2,5 mm de espesor, con armadura de fieltro de poliéster no tejido de 160 g/m²; cobertura: pizarra para techar en piezas rectangulares, sobre rastreles de madera.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</si>
  <si>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</si>
  <si>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</si>
  <si>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</si>
  <si>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</si>
  <si>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</si>
  <si>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</si>
  <si>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</si>
  <si>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</si>
  <si>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</si>
  <si>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</si>
  <si>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</si>
  <si>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</si>
  <si>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</si>
  <si>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</si>
  <si>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</si>
  <si>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</si>
  <si>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</si>
  <si>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</si>
  <si>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</si>
  <si>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mt04lvg020a</t>
  </si>
  <si>
    <t xml:space="preserve">Ud</t>
  </si>
  <si>
    <t xml:space="preserve">Tablero cerámico hueco machihembrado, para revestir, 50x20x3 cm.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</si>
  <si>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</si>
  <si>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</si>
  <si>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</si>
  <si>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</si>
  <si>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</si>
  <si>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Membrana de betún modificado con elastómero SBS, de 2,5 mm de espesor, masa nominal 3 kg/m², con armadura de fieltro de poliéster no tejido de 160 g/m², de superficie no protegida.</t>
  </si>
  <si>
    <t xml:space="preserve">mt13blw010d</t>
  </si>
  <si>
    <t xml:space="preserve">m</t>
  </si>
  <si>
    <t xml:space="preserve">Rastrel de madera de pino gallego tratado o pino rojo, 42x27 mm, calidad VI.</t>
  </si>
  <si>
    <t xml:space="preserve">mt13eag023</t>
  </si>
  <si>
    <t xml:space="preserve">Ud</t>
  </si>
  <si>
    <t xml:space="preserve">Clavo de acero para fijación de rastrel de madera a soporte de hormigón o mortero.</t>
  </si>
  <si>
    <t xml:space="preserve">mt13piz100d</t>
  </si>
  <si>
    <t xml:space="preserve">m²</t>
  </si>
  <si>
    <t xml:space="preserve">Pizarra para techar en piezas rectangulares, 32x22 cm, de segunda calidad, grueso 3 a 4 mm.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</si>
  <si>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</si>
  <si>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</si>
  <si>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</si>
  <si>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mt13piz051</t>
  </si>
  <si>
    <t xml:space="preserve">Ud</t>
  </si>
  <si>
    <t xml:space="preserve">Pieza de ventilación de lámina galvanizada.</t>
  </si>
  <si>
    <t xml:space="preserve">mt13piz053b</t>
  </si>
  <si>
    <t xml:space="preserve">m²</t>
  </si>
  <si>
    <t xml:space="preserve">Lámina de zinc natural de 0,65 mm de espesor, en bobina.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</si>
  <si>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</si>
  <si>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</si>
  <si>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</si>
  <si>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</si>
  <si>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</si>
  <si>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</si>
  <si>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</si>
  <si>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</si>
  <si>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</si>
  <si>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</si>
  <si>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</si>
  <si>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</si>
  <si>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</si>
  <si>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</si>
  <si>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</si>
  <si>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</si>
  <si>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</si>
  <si>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</si>
  <si>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</si>
  <si>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mo036</t>
  </si>
  <si>
    <t xml:space="preserve">h</t>
  </si>
  <si>
    <t xml:space="preserve">Maestro 1ª colocador de pizarra.</t>
  </si>
  <si>
    <t xml:space="preserve">mo074</t>
  </si>
  <si>
    <t xml:space="preserve">h</t>
  </si>
  <si>
    <t xml:space="preserve">Ayudante colocador de pizarra.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</si>
  <si>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</si>
  <si>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</si>
  <si>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</si>
  <si>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</si>
  <si>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$ 16.709,19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</si>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</sst>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0.55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75.451000</v>
      </c>
      <c r="G10" s="12">
        <v>78.670000</v>
      </c>
      <c r="H10" s="12">
        <f ca="1">ROUND(INDIRECT(ADDRESS(ROW()+(0), COLUMN()+(-2), 1))*INDIRECT(ADDRESS(ROW()+(0), COLUMN()+(-1), 1)), 2)</f>
        <v>5935.730000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0.012000</v>
      </c>
      <c r="G11" s="12">
        <v>836.310000</v>
      </c>
      <c r="H11" s="12">
        <f ca="1">ROUND(INDIRECT(ADDRESS(ROW()+(0), COLUMN()+(-2), 1))*INDIRECT(ADDRESS(ROW()+(0), COLUMN()+(-1), 1)), 2)</f>
        <v>10.040000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0.073000</v>
      </c>
      <c r="G12" s="12">
        <v>11003.260000</v>
      </c>
      <c r="H12" s="12">
        <f ca="1">ROUND(INDIRECT(ADDRESS(ROW()+(0), COLUMN()+(-2), 1))*INDIRECT(ADDRESS(ROW()+(0), COLUMN()+(-1), 1)), 2)</f>
        <v>803.240000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11.250000</v>
      </c>
      <c r="G13" s="12">
        <v>91.100000</v>
      </c>
      <c r="H13" s="12">
        <f ca="1">ROUND(INDIRECT(ADDRESS(ROW()+(0), COLUMN()+(-2), 1))*INDIRECT(ADDRESS(ROW()+(0), COLUMN()+(-1), 1)), 2)</f>
        <v>1024.880000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10.900000</v>
      </c>
      <c r="G14" s="12">
        <v>236.010000</v>
      </c>
      <c r="H14" s="12">
        <f ca="1">ROUND(INDIRECT(ADDRESS(ROW()+(0), COLUMN()+(-2), 1))*INDIRECT(ADDRESS(ROW()+(0), COLUMN()+(-1), 1)), 2)</f>
        <v>2572.510000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0.300000</v>
      </c>
      <c r="G15" s="12">
        <v>1128.190000</v>
      </c>
      <c r="H15" s="12">
        <f ca="1">ROUND(INDIRECT(ADDRESS(ROW()+(0), COLUMN()+(-2), 1))*INDIRECT(ADDRESS(ROW()+(0), COLUMN()+(-1), 1)), 2)</f>
        <v>338.460000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1.100000</v>
      </c>
      <c r="G16" s="12">
        <v>4131.370000</v>
      </c>
      <c r="H16" s="12">
        <f ca="1">ROUND(INDIRECT(ADDRESS(ROW()+(0), COLUMN()+(-2), 1))*INDIRECT(ADDRESS(ROW()+(0), COLUMN()+(-1), 1)), 2)</f>
        <v>4544.510000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6.810000</v>
      </c>
      <c r="G17" s="12">
        <v>304.630000</v>
      </c>
      <c r="H17" s="12">
        <f ca="1">ROUND(INDIRECT(ADDRESS(ROW()+(0), COLUMN()+(-2), 1))*INDIRECT(ADDRESS(ROW()+(0), COLUMN()+(-1), 1)), 2)</f>
        <v>2074.530000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10.620000</v>
      </c>
      <c r="G18" s="12">
        <v>45.370000</v>
      </c>
      <c r="H18" s="12">
        <f ca="1">ROUND(INDIRECT(ADDRESS(ROW()+(0), COLUMN()+(-2), 1))*INDIRECT(ADDRESS(ROW()+(0), COLUMN()+(-1), 1)), 2)</f>
        <v>481.830000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1.090000</v>
      </c>
      <c r="G19" s="12">
        <v>5068.560000</v>
      </c>
      <c r="H19" s="12">
        <f ca="1">ROUND(INDIRECT(ADDRESS(ROW()+(0), COLUMN()+(-2), 1))*INDIRECT(ADDRESS(ROW()+(0), COLUMN()+(-1), 1)), 2)</f>
        <v>5524.730000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0.460000</v>
      </c>
      <c r="G20" s="12">
        <v>2216.690000</v>
      </c>
      <c r="H20" s="12">
        <f ca="1">ROUND(INDIRECT(ADDRESS(ROW()+(0), COLUMN()+(-2), 1))*INDIRECT(ADDRESS(ROW()+(0), COLUMN()+(-1), 1)), 2)</f>
        <v>1019.680000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0.050000</v>
      </c>
      <c r="G21" s="12">
        <v>4089.850000</v>
      </c>
      <c r="H21" s="12">
        <f ca="1">ROUND(INDIRECT(ADDRESS(ROW()+(0), COLUMN()+(-2), 1))*INDIRECT(ADDRESS(ROW()+(0), COLUMN()+(-1), 1)), 2)</f>
        <v>204.490000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3">
        <v>0.192000</v>
      </c>
      <c r="G22" s="14">
        <v>7661.180000</v>
      </c>
      <c r="H22" s="14">
        <f ca="1">ROUND(INDIRECT(ADDRESS(ROW()+(0), COLUMN()+(-2), 1))*INDIRECT(ADDRESS(ROW()+(0), COLUMN()+(-1), 1)), 2)</f>
        <v>1470.950000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26005.580000</v>
      </c>
    </row>
    <row r="24" spans="1:8" ht="13.50" thickBot="1" customHeight="1">
      <c r="A24" s="15">
        <v>2.000000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3">
        <v>0.043000</v>
      </c>
      <c r="G25" s="14">
        <v>913.820000</v>
      </c>
      <c r="H25" s="14">
        <f ca="1">ROUND(INDIRECT(ADDRESS(ROW()+(0), COLUMN()+(-2), 1))*INDIRECT(ADDRESS(ROW()+(0), COLUMN()+(-1), 1)), 2)</f>
        <v>39.290000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1))), 2)</f>
        <v>39.290000</v>
      </c>
    </row>
    <row r="27" spans="1:8" ht="13.50" thickBot="1" customHeight="1">
      <c r="A27" s="15">
        <v>3.000000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1.059000</v>
      </c>
      <c r="G28" s="12">
        <v>5466.670000</v>
      </c>
      <c r="H28" s="12">
        <f ca="1">ROUND(INDIRECT(ADDRESS(ROW()+(0), COLUMN()+(-2), 1))*INDIRECT(ADDRESS(ROW()+(0), COLUMN()+(-1), 1)), 2)</f>
        <v>5789.200000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1.510000</v>
      </c>
      <c r="G29" s="12">
        <v>4063.510000</v>
      </c>
      <c r="H29" s="12">
        <f ca="1">ROUND(INDIRECT(ADDRESS(ROW()+(0), COLUMN()+(-2), 1))*INDIRECT(ADDRESS(ROW()+(0), COLUMN()+(-1), 1)), 2)</f>
        <v>6135.900000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0.388000</v>
      </c>
      <c r="G30" s="12">
        <v>5466.670000</v>
      </c>
      <c r="H30" s="12">
        <f ca="1">ROUND(INDIRECT(ADDRESS(ROW()+(0), COLUMN()+(-2), 1))*INDIRECT(ADDRESS(ROW()+(0), COLUMN()+(-1), 1)), 2)</f>
        <v>2121.070000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0.388000</v>
      </c>
      <c r="G31" s="12">
        <v>4063.510000</v>
      </c>
      <c r="H31" s="12">
        <f ca="1">ROUND(INDIRECT(ADDRESS(ROW()+(0), COLUMN()+(-2), 1))*INDIRECT(ADDRESS(ROW()+(0), COLUMN()+(-1), 1)), 2)</f>
        <v>1576.640000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0.539000</v>
      </c>
      <c r="G32" s="12">
        <v>5466.670000</v>
      </c>
      <c r="H32" s="12">
        <f ca="1">ROUND(INDIRECT(ADDRESS(ROW()+(0), COLUMN()+(-2), 1))*INDIRECT(ADDRESS(ROW()+(0), COLUMN()+(-1), 1)), 2)</f>
        <v>2946.540000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3">
        <v>0.539000</v>
      </c>
      <c r="G33" s="14">
        <v>4063.510000</v>
      </c>
      <c r="H33" s="14">
        <f ca="1">ROUND(INDIRECT(ADDRESS(ROW()+(0), COLUMN()+(-2), 1))*INDIRECT(ADDRESS(ROW()+(0), COLUMN()+(-1), 1)), 2)</f>
        <v>2190.230000</v>
      </c>
    </row>
    <row r="34" spans="1:8" ht="13.50" thickBot="1" customHeight="1">
      <c r="A34" s="15"/>
      <c r="B34" s="15"/>
      <c r="C34" s="15"/>
      <c r="D34" s="15"/>
      <c r="E34" s="15"/>
      <c r="F34" s="9" t="s">
        <v>76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20759.580000</v>
      </c>
    </row>
    <row r="35" spans="1:8" ht="13.50" thickBot="1" customHeight="1">
      <c r="A35" s="15">
        <v>4.000000</v>
      </c>
      <c r="B35" s="15"/>
      <c r="C35" s="15"/>
      <c r="D35" s="15"/>
      <c r="E35" s="18" t="s">
        <v>77</v>
      </c>
      <c r="F35" s="18"/>
      <c r="G35" s="15"/>
      <c r="H35" s="15"/>
    </row>
    <row r="36" spans="1:8" ht="13.50" thickBot="1" customHeight="1">
      <c r="A36" s="19"/>
      <c r="B36" s="19"/>
      <c r="C36" s="20" t="s">
        <v>78</v>
      </c>
      <c r="D36" s="20"/>
      <c r="E36" s="19" t="s">
        <v>79</v>
      </c>
      <c r="F36" s="13">
        <v>2.000000</v>
      </c>
      <c r="G36" s="14">
        <f ca="1">ROUND(SUM(INDIRECT(ADDRESS(ROW()+(-2), COLUMN()+(1), 1)),INDIRECT(ADDRESS(ROW()+(-10), COLUMN()+(1), 1)),INDIRECT(ADDRESS(ROW()+(-13), COLUMN()+(1), 1))), 2)</f>
        <v>46804.450000</v>
      </c>
      <c r="H36" s="14">
        <f ca="1">ROUND(INDIRECT(ADDRESS(ROW()+(0), COLUMN()+(-2), 1))*INDIRECT(ADDRESS(ROW()+(0), COLUMN()+(-1), 1))/100, 2)</f>
        <v>936.090000</v>
      </c>
    </row>
    <row r="37" spans="1:8" ht="13.50" thickBot="1" customHeight="1">
      <c r="A37" s="21" t="s">
        <v>80</v>
      </c>
      <c r="B37" s="21"/>
      <c r="C37" s="22"/>
      <c r="D37" s="22"/>
      <c r="E37" s="23"/>
      <c r="F37" s="24" t="s">
        <v>81</v>
      </c>
      <c r="G37" s="25"/>
      <c r="H37" s="26">
        <f ca="1">ROUND(SUM(INDIRECT(ADDRESS(ROW()+(-1), COLUMN()+(0), 1)),INDIRECT(ADDRESS(ROW()+(-3), COLUMN()+(0), 1)),INDIRECT(ADDRESS(ROW()+(-11), COLUMN()+(0), 1)),INDIRECT(ADDRESS(ROW()+(-14), COLUMN()+(0), 1))), 2)</f>
        <v>47740.540000</v>
      </c>
    </row>
  </sheetData>
  <mergeCells count="7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F34:G34"/>
    <mergeCell ref="A35:B35"/>
    <mergeCell ref="C35:D35"/>
    <mergeCell ref="E35:F35"/>
    <mergeCell ref="A36:B36"/>
    <mergeCell ref="C36:D36"/>
    <mergeCell ref="A37:E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