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<sst xmlns="http://schemas.openxmlformats.org/spreadsheetml/2006/main" count="35" uniqueCount="35">
  <si>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</si>
  <si>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PEA010</t>
  </si>
  <si>
    <t xml:space="preserve">Ud</t>
  </si>
  <si>
    <t xml:space="preserve">Block de puerta acorazada normalizada.</t>
  </si>
  <si>
    <r>
      <rPr>
        <sz val="7.80"/>
        <color rgb="FF000000"/>
        <rFont val="Arial"/>
        <family val="2"/>
      </rPr>
      <t xml:space="preserve">Block de puerta exterior acorazada normalizada, con luz de paso 85,6 cm y altura de paso 203 cm, acabado con tablero </t>
    </r>
    <r>
      <rPr>
        <b/>
        <sz val="7.80"/>
        <color rgb="FF000000"/>
        <rFont val="Arial"/>
        <family val="2"/>
      </rPr>
      <t xml:space="preserve">liso en ambas caras</t>
    </r>
    <r>
      <rPr>
        <sz val="7.80"/>
        <color rgb="FF000000"/>
        <rFont val="Arial"/>
        <family val="2"/>
      </rPr>
      <t xml:space="preserve"> en madera de </t>
    </r>
    <r>
      <rPr>
        <b/>
        <sz val="7.80"/>
        <color rgb="FF000000"/>
        <rFont val="Arial"/>
        <family val="2"/>
      </rPr>
      <t xml:space="preserve">pino país</t>
    </r>
    <r>
      <rPr>
        <sz val="7.80"/>
        <color rgb="FF000000"/>
        <rFont val="Arial"/>
        <family val="2"/>
      </rPr>
      <t xml:space="preserve"> y cerradura </t>
    </r>
    <r>
      <rPr>
        <b/>
        <sz val="7.80"/>
        <color rgb="FF000000"/>
        <rFont val="Arial"/>
        <family val="2"/>
      </rPr>
      <t xml:space="preserve">de seguridad</t>
    </r>
    <r>
      <rPr>
        <sz val="7.80"/>
        <color rgb="FF000000"/>
        <rFont val="Arial"/>
        <family val="2"/>
      </rPr>
      <t xml:space="preserve"> con </t>
    </r>
    <r>
      <rPr>
        <b/>
        <sz val="7.80"/>
        <color rgb="FF000000"/>
        <rFont val="Arial"/>
        <family val="2"/>
      </rPr>
      <t xml:space="preserve">tres puntos frontales de cierre (10 pestillos)</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</si>
  <si>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</si>
  <si>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</si>
  <si>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</si>
  <si>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</si>
  <si>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</si>
  <si>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</si>
  <si>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mt22paa010caa</t>
  </si>
  <si>
    <t xml:space="preserve">Ud</t>
  </si>
  <si>
    <t xml:space="preserve">Block de puerta exterior acorazada normalizada, luz de paso 85,6 cm y altura de paso 203 cm, acabado con tablero liso en ambas caras en madera de pino país, cerradura de seguridad de tres puntos frontales de cierre (10 pestillos), bombillo de seguridad y burlete automático al suelo, suministrado con marco y pilastra para ambas caras; bisagras fabricadas con perfil de acero; pernio y esfera de acero inoxidable con rodamientos; mirilla, perillón y tirador; cortavientos oculto en la parte inferior de la puerta; y con todos sus herrajes de colgar y de seguridad restantes.</t>
  </si>
  <si>
    <t xml:space="preserve">mt22paa020d</t>
  </si>
  <si>
    <t xml:space="preserve">Ud</t>
  </si>
  <si>
    <t xml:space="preserve">Premarco de acero galvanizado de 160 mm de espesor, para puerta acorazada de una hoja, con 8 garras de acero antipalanca.</t>
  </si>
  <si>
    <t xml:space="preserve">mo019</t>
  </si>
  <si>
    <t xml:space="preserve">h</t>
  </si>
  <si>
    <t xml:space="preserve">Maestro 1ª construcción.</t>
  </si>
  <si>
    <t xml:space="preserve">mo111</t>
  </si>
  <si>
    <t xml:space="preserve">h</t>
  </si>
  <si>
    <t xml:space="preserve">Jornal construcción.</t>
  </si>
  <si>
    <t xml:space="preserve">mo016</t>
  </si>
  <si>
    <t xml:space="preserve">h</t>
  </si>
  <si>
    <t xml:space="preserve">Maestro 1ª carpintero.</t>
  </si>
  <si>
    <t xml:space="preserve">mo056</t>
  </si>
  <si>
    <t xml:space="preserve">h</t>
  </si>
  <si>
    <t xml:space="preserve">Ayudante carpintero.</t>
  </si>
  <si>
    <t xml:space="preserve">%</t>
  </si>
  <si>
    <t xml:space="preserve">Medios auxiliares</t>
  </si>
  <si>
    <t xml:space="preserve">%</t>
  </si>
  <si>
    <t xml:space="preserve">Costes indirectos</t>
  </si>
  <si>
    <t xml:space="preserve">Coste de mantenimiento decenal: $ 52.111,99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</si>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</sst>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86" customWidth="1"/>
    <col min="2" max="2" width="3.79" customWidth="1"/>
    <col min="3" max="3" width="2.48" customWidth="1"/>
    <col min="4" max="4" width="19.38" customWidth="1"/>
    <col min="5" max="5" width="40.22" customWidth="1"/>
    <col min="6" max="6" width="5.25" customWidth="1"/>
    <col min="7" max="7" width="6.41" customWidth="1"/>
    <col min="8" max="8" width="1.17" customWidth="1"/>
    <col min="9" max="9" width="12.82" customWidth="1"/>
    <col min="10" max="10" width="12.68" customWidth="1"/>
  </cols>
  <sheetData>
    <row r="1" spans="1:1" ht="1.80" thickBot="1" customHeight="1">
      <c r="A1" s="1" t="s">
        <v>0</v>
      </c>
      <c r="B1" s="1"/>
      <c r="C1" s="1"/>
      <c r="D1" s="1"/>
      <c r="E1" s="1"/>
      <c r="F1" s="1"/>
      <c r="G1" s="1"/>
      <c r="H1" s="1"/>
      <c r="I1" s="1"/>
      <c r="J1" s="1"/>
    </row>
    <row r="3" spans="1:10" ht="12.00" thickBot="1" customHeight="1">
      <c r="A3" s="3" t="s">
        <v>1</v>
      </c>
      <c r="B3" s="3"/>
      <c r="C3" s="3"/>
      <c r="D3" s="4" t="s">
        <v>2</v>
      </c>
      <c r="E3" s="3" t="s">
        <v>3</v>
      </c>
      <c r="F3" s="5"/>
      <c r="G3" s="5"/>
      <c r="H3" s="5"/>
      <c r="I3" s="5"/>
      <c r="J3" s="5"/>
    </row>
    <row r="4" spans="1:10" ht="21.60" thickBot="1" customHeight="1">
      <c r="A4" s="6" t="s">
        <v>4</v>
      </c>
      <c r="B4" s="6"/>
      <c r="C4" s="6"/>
      <c r="D4" s="7"/>
      <c r="E4" s="7"/>
      <c r="F4" s="7"/>
      <c r="G4" s="7"/>
      <c r="H4" s="7"/>
      <c r="I4" s="7"/>
      <c r="J4" s="8"/>
    </row>
    <row r="7" spans="1:10" ht="12.00" thickBot="1" customHeight="1">
      <c r="A7" s="9" t="s">
        <v>5</v>
      </c>
      <c r="B7" s="9" t="s">
        <v>6</v>
      </c>
      <c r="C7" s="9" t="s">
        <v>7</v>
      </c>
      <c r="D7" s="9"/>
      <c r="E7" s="9"/>
      <c r="F7" s="9"/>
      <c r="G7" s="9" t="s">
        <v>8</v>
      </c>
      <c r="H7" s="9" t="s">
        <v>9</v>
      </c>
      <c r="I7" s="9"/>
      <c r="J7" s="9" t="s">
        <v>10</v>
      </c>
    </row>
    <row r="8" spans="1:10" ht="79.20" thickBot="1" customHeight="1">
      <c r="A8" s="10" t="s">
        <v>11</v>
      </c>
      <c r="B8" s="12" t="s">
        <v>12</v>
      </c>
      <c r="C8" s="10" t="s">
        <v>13</v>
      </c>
      <c r="D8" s="10"/>
      <c r="E8" s="10"/>
      <c r="F8" s="10"/>
      <c r="G8" s="14">
        <v>1.000000</v>
      </c>
      <c r="H8" s="16">
        <v>403566.930000</v>
      </c>
      <c r="I8" s="16"/>
      <c r="J8" s="16">
        <f ca="1">ROUND(INDIRECT(ADDRESS(ROW()+(0), COLUMN()+(-3), 1))*INDIRECT(ADDRESS(ROW()+(0), COLUMN()+(-2), 1)), 2)</f>
        <v>403566.930000</v>
      </c>
    </row>
    <row r="9" spans="1:10" ht="21.60" thickBot="1" customHeight="1">
      <c r="A9" s="17" t="s">
        <v>14</v>
      </c>
      <c r="B9" s="18" t="s">
        <v>15</v>
      </c>
      <c r="C9" s="17" t="s">
        <v>16</v>
      </c>
      <c r="D9" s="17"/>
      <c r="E9" s="17"/>
      <c r="F9" s="17"/>
      <c r="G9" s="19">
        <v>1.000000</v>
      </c>
      <c r="H9" s="20">
        <v>29465.180000</v>
      </c>
      <c r="I9" s="20"/>
      <c r="J9" s="20">
        <f ca="1">ROUND(INDIRECT(ADDRESS(ROW()+(0), COLUMN()+(-3), 1))*INDIRECT(ADDRESS(ROW()+(0), COLUMN()+(-2), 1)), 2)</f>
        <v>29465.180000</v>
      </c>
    </row>
    <row r="10" spans="1:10" ht="12.00" thickBot="1" customHeight="1">
      <c r="A10" s="17" t="s">
        <v>17</v>
      </c>
      <c r="B10" s="18" t="s">
        <v>18</v>
      </c>
      <c r="C10" s="17" t="s">
        <v>19</v>
      </c>
      <c r="D10" s="17"/>
      <c r="E10" s="17"/>
      <c r="F10" s="17"/>
      <c r="G10" s="19">
        <v>0.725000</v>
      </c>
      <c r="H10" s="20">
        <v>4244.760000</v>
      </c>
      <c r="I10" s="20"/>
      <c r="J10" s="20">
        <f ca="1">ROUND(INDIRECT(ADDRESS(ROW()+(0), COLUMN()+(-3), 1))*INDIRECT(ADDRESS(ROW()+(0), COLUMN()+(-2), 1)), 2)</f>
        <v>3077.450000</v>
      </c>
    </row>
    <row r="11" spans="1:10" ht="12.00" thickBot="1" customHeight="1">
      <c r="A11" s="17" t="s">
        <v>20</v>
      </c>
      <c r="B11" s="18" t="s">
        <v>21</v>
      </c>
      <c r="C11" s="17" t="s">
        <v>22</v>
      </c>
      <c r="D11" s="17"/>
      <c r="E11" s="17"/>
      <c r="F11" s="17"/>
      <c r="G11" s="19">
        <v>0.725000</v>
      </c>
      <c r="H11" s="20">
        <v>2861.420000</v>
      </c>
      <c r="I11" s="20"/>
      <c r="J11" s="20">
        <f ca="1">ROUND(INDIRECT(ADDRESS(ROW()+(0), COLUMN()+(-3), 1))*INDIRECT(ADDRESS(ROW()+(0), COLUMN()+(-2), 1)), 2)</f>
        <v>2074.530000</v>
      </c>
    </row>
    <row r="12" spans="1:10" ht="12.00" thickBot="1" customHeight="1">
      <c r="A12" s="17" t="s">
        <v>23</v>
      </c>
      <c r="B12" s="18" t="s">
        <v>24</v>
      </c>
      <c r="C12" s="17" t="s">
        <v>25</v>
      </c>
      <c r="D12" s="17"/>
      <c r="E12" s="17"/>
      <c r="F12" s="17"/>
      <c r="G12" s="19">
        <v>1.740000</v>
      </c>
      <c r="H12" s="20">
        <v>4323.550000</v>
      </c>
      <c r="I12" s="20"/>
      <c r="J12" s="20">
        <f ca="1">ROUND(INDIRECT(ADDRESS(ROW()+(0), COLUMN()+(-3), 1))*INDIRECT(ADDRESS(ROW()+(0), COLUMN()+(-2), 1)), 2)</f>
        <v>7522.980000</v>
      </c>
    </row>
    <row r="13" spans="1:10" ht="12.00" thickBot="1" customHeight="1">
      <c r="A13" s="17" t="s">
        <v>26</v>
      </c>
      <c r="B13" s="21" t="s">
        <v>27</v>
      </c>
      <c r="C13" s="22" t="s">
        <v>28</v>
      </c>
      <c r="D13" s="22"/>
      <c r="E13" s="22"/>
      <c r="F13" s="22"/>
      <c r="G13" s="23">
        <v>1.740000</v>
      </c>
      <c r="H13" s="24">
        <v>3000.760000</v>
      </c>
      <c r="I13" s="24"/>
      <c r="J13" s="24">
        <f ca="1">ROUND(INDIRECT(ADDRESS(ROW()+(0), COLUMN()+(-3), 1))*INDIRECT(ADDRESS(ROW()+(0), COLUMN()+(-2), 1)), 2)</f>
        <v>5221.320000</v>
      </c>
    </row>
    <row r="14" spans="1:10" ht="12.00" thickBot="1" customHeight="1">
      <c r="A14" s="17"/>
      <c r="B14" s="12" t="s">
        <v>29</v>
      </c>
      <c r="C14" s="10" t="s">
        <v>30</v>
      </c>
      <c r="D14" s="10"/>
      <c r="E14" s="10"/>
      <c r="F14" s="10"/>
      <c r="G14" s="14">
        <v>2.000000</v>
      </c>
      <c r="H14" s="16">
        <f ca="1">ROUND(SUM(INDIRECT(ADDRESS(ROW()+(-1), COLUMN()+(2), 1)),INDIRECT(ADDRESS(ROW()+(-2), COLUMN()+(2), 1)),INDIRECT(ADDRESS(ROW()+(-3), COLUMN()+(2), 1)),INDIRECT(ADDRESS(ROW()+(-4), COLUMN()+(2), 1)),INDIRECT(ADDRESS(ROW()+(-5), COLUMN()+(2), 1)),INDIRECT(ADDRESS(ROW()+(-6), COLUMN()+(2), 1))), 2)</f>
        <v>450928.390000</v>
      </c>
      <c r="I14" s="16"/>
      <c r="J14" s="16">
        <f ca="1">ROUND(INDIRECT(ADDRESS(ROW()+(0), COLUMN()+(-3), 1))*INDIRECT(ADDRESS(ROW()+(0), COLUMN()+(-2), 1))/100, 2)</f>
        <v>9018.570000</v>
      </c>
    </row>
    <row r="15" spans="1:10" ht="12.00" thickBot="1" customHeight="1">
      <c r="A15" s="22"/>
      <c r="B15" s="21" t="s">
        <v>31</v>
      </c>
      <c r="C15" s="22" t="s">
        <v>32</v>
      </c>
      <c r="D15" s="22"/>
      <c r="E15" s="22"/>
      <c r="F15" s="22"/>
      <c r="G15" s="23">
        <v>3.000000</v>
      </c>
      <c r="H15" s="24">
        <f ca="1">ROUND(SUM(INDIRECT(ADDRESS(ROW()+(-1), COLUMN()+(2), 1)),INDIRECT(ADDRESS(ROW()+(-2), COLUMN()+(2), 1)),INDIRECT(ADDRESS(ROW()+(-3), COLUMN()+(2), 1)),INDIRECT(ADDRESS(ROW()+(-4), COLUMN()+(2), 1)),INDIRECT(ADDRESS(ROW()+(-5), COLUMN()+(2), 1)),INDIRECT(ADDRESS(ROW()+(-6), COLUMN()+(2), 1)),INDIRECT(ADDRESS(ROW()+(-7), COLUMN()+(2), 1))), 2)</f>
        <v>459946.960000</v>
      </c>
      <c r="I15" s="24"/>
      <c r="J15" s="24">
        <f ca="1">ROUND(INDIRECT(ADDRESS(ROW()+(0), COLUMN()+(-3), 1))*INDIRECT(ADDRESS(ROW()+(0), COLUMN()+(-2), 1))/100, 2)</f>
        <v>13798.410000</v>
      </c>
    </row>
    <row r="16" spans="1:10" ht="12.00" thickBot="1" customHeight="1">
      <c r="A16" s="6" t="s">
        <v>33</v>
      </c>
      <c r="B16" s="7"/>
      <c r="C16" s="7"/>
      <c r="D16" s="7"/>
      <c r="E16" s="7"/>
      <c r="F16" s="7"/>
      <c r="G16" s="25"/>
      <c r="H16" s="6" t="s">
        <v>34</v>
      </c>
      <c r="I16" s="6"/>
      <c r="J16" s="26">
        <f ca="1">ROUND(SUM(INDIRECT(ADDRESS(ROW()+(-1), COLUMN()+(0), 1)),INDIRECT(ADDRESS(ROW()+(-2), COLUMN()+(0), 1)),INDIRECT(ADDRESS(ROW()+(-3), COLUMN()+(0), 1)),INDIRECT(ADDRESS(ROW()+(-4), COLUMN()+(0), 1)),INDIRECT(ADDRESS(ROW()+(-5), COLUMN()+(0), 1)),INDIRECT(ADDRESS(ROW()+(-6), COLUMN()+(0), 1)),INDIRECT(ADDRESS(ROW()+(-7), COLUMN()+(0), 1)),INDIRECT(ADDRESS(ROW()+(-8), COLUMN()+(0), 1))), 2)</f>
        <v>473745.370000</v>
      </c>
    </row>
  </sheetData>
  <mergeCells count="24">
    <mergeCell ref="A1:J1"/>
    <mergeCell ref="A3:C3"/>
    <mergeCell ref="F3:H3"/>
    <mergeCell ref="A4:J4"/>
    <mergeCell ref="C7:F7"/>
    <mergeCell ref="H7:I7"/>
    <mergeCell ref="C8:F8"/>
    <mergeCell ref="H8:I8"/>
    <mergeCell ref="C9:F9"/>
    <mergeCell ref="H9:I9"/>
    <mergeCell ref="C10:F10"/>
    <mergeCell ref="H10:I10"/>
    <mergeCell ref="C11:F11"/>
    <mergeCell ref="H11:I11"/>
    <mergeCell ref="C12:F12"/>
    <mergeCell ref="H12:I12"/>
    <mergeCell ref="C13:F13"/>
    <mergeCell ref="H13:I13"/>
    <mergeCell ref="C14:F14"/>
    <mergeCell ref="H14:I14"/>
    <mergeCell ref="C15:F15"/>
    <mergeCell ref="H15:I15"/>
    <mergeCell ref="A16:F16"/>
    <mergeCell ref="H16:I16"/>
  </mergeCells>
  <pageMargins left="0.620079" right="0.472441" top="0.472441" bottom="0.472441" header="0.0" footer="0.0"/>
  <pageSetup paperSize="9" orientation="portrait"/>
  <rowBreaks count="0" manualBreakCount="0">
    </rowBreaks>
</worksheet>
</file>