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<sst xmlns="http://schemas.openxmlformats.org/spreadsheetml/2006/main" count="38" uniqueCount="38">
  <si>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</si>
  <si>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</si>
  <si>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</si>
  <si>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</si>
  <si>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exterior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</si>
  <si>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</si>
  <si>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</si>
  <si>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</si>
  <si>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</si>
  <si>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</si>
  <si>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</si>
  <si>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</si>
  <si>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mt22paa010caa</t>
  </si>
  <si>
    <t xml:space="preserve">Ud</t>
  </si>
  <si>
    <t xml:space="preserve">Block de puerta exterior acorazada normalizada, luz de paso 85,6 cm y altura de paso 203 cm, acabado con tablero liso en ambas caras en madera de pino país, cerradura de seguridad de tres puntos frontales de cierre (10 pestillos), bombillo de seguridad y burlete automático al suelo, suministrado con marco y pilastra para ambas caras; bisagras fabricadas con perfil de acero; pernio y esfera de acero inoxidable con rodamientos; mirilla, perillón y tirador;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</si>
  <si>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</si>
  <si>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</si>
  <si>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</si>
  <si>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</si>
  <si>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</si>
  <si>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</si>
  <si>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</si>
  <si>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</si>
  <si>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</si>
  <si>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</si>
  <si>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</si>
  <si>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mo017</t>
  </si>
  <si>
    <t xml:space="preserve">h</t>
  </si>
  <si>
    <t xml:space="preserve">Maestro 1ª carpintero.</t>
  </si>
  <si>
    <t xml:space="preserve">mo058</t>
  </si>
  <si>
    <t xml:space="preserve">h</t>
  </si>
  <si>
    <t xml:space="preserve">Ayudante carpintero.</t>
  </si>
  <si>
    <t xml:space="preserve">Subtotal mano de obra:</t>
  </si>
  <si>
    <t xml:space="preserve">Herramientas</t>
  </si>
  <si>
    <t xml:space="preserve">%</t>
  </si>
  <si>
    <t xml:space="preserve">Herramientas</t>
  </si>
  <si>
    <t xml:space="preserve">Coste de mantenimiento decenal: $ 51.366,33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</si>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</sst>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12" customWidth="1"/>
    <col min="3" max="3" width="1.89" customWidth="1"/>
    <col min="4" max="4" width="17.49" customWidth="1"/>
    <col min="5" max="5" width="40.65" customWidth="1"/>
    <col min="6" max="6" width="9.76" customWidth="1"/>
    <col min="7" max="7" width="2.91" customWidth="1"/>
    <col min="8" max="8" width="11.22" customWidth="1"/>
    <col min="9" max="9" width="1.46" customWidth="1"/>
    <col min="10" max="10" width="12.68" customWidth="1"/>
  </cols>
  <sheetData>
    <row r="1" spans="1:1" ht="1.80" thickBot="1" customHeight="1">
      <c r="A1" s="1" t="s">
        <v>0</v>
      </c>
      <c r="B1" s="1"/>
      <c r="C1" s="1"/>
      <c r="D1" s="1"/>
      <c r="E1" s="1"/>
      <c r="F1" s="1"/>
      <c r="G1" s="1"/>
      <c r="H1" s="1"/>
      <c r="I1" s="1"/>
      <c r="J1" s="1"/>
    </row>
    <row r="3" spans="1:10" ht="12.00" thickBot="1" customHeight="1">
      <c r="A3" s="3" t="s">
        <v>1</v>
      </c>
      <c r="B3" s="3"/>
      <c r="C3" s="4" t="s">
        <v>2</v>
      </c>
      <c r="D3" s="4"/>
      <c r="E3" s="3" t="s">
        <v>3</v>
      </c>
      <c r="F3" s="5"/>
      <c r="G3" s="5"/>
      <c r="H3" s="5"/>
      <c r="I3" s="5"/>
      <c r="J3" s="5"/>
    </row>
    <row r="4" spans="1:10" ht="21.60" thickBot="1" customHeight="1">
      <c r="A4" s="6" t="s">
        <v>4</v>
      </c>
      <c r="B4" s="6"/>
      <c r="C4" s="7"/>
      <c r="D4" s="7"/>
      <c r="E4" s="7"/>
      <c r="F4" s="7"/>
      <c r="G4" s="7"/>
      <c r="H4" s="7"/>
      <c r="I4" s="7"/>
      <c r="J4" s="8"/>
    </row>
    <row r="7" spans="1:10" ht="21.60" thickBot="1" customHeight="1">
      <c r="A7" s="9" t="s">
        <v>5</v>
      </c>
      <c r="B7" s="9" t="s">
        <v>6</v>
      </c>
      <c r="C7" s="9"/>
      <c r="D7" s="9" t="s">
        <v>7</v>
      </c>
      <c r="E7" s="9"/>
      <c r="F7" s="10" t="s">
        <v>8</v>
      </c>
      <c r="G7" s="10" t="s">
        <v>9</v>
      </c>
      <c r="H7" s="10"/>
      <c r="I7" s="10" t="s">
        <v>10</v>
      </c>
      <c r="J7" s="10"/>
    </row>
    <row r="8" spans="1:10" ht="12.00" thickBot="1" customHeight="1">
      <c r="A8" s="11">
        <v>1.000000</v>
      </c>
      <c r="B8" s="11"/>
      <c r="C8" s="11"/>
      <c r="D8" s="12" t="s">
        <v>11</v>
      </c>
      <c r="E8" s="12"/>
      <c r="F8" s="12"/>
      <c r="G8" s="11"/>
      <c r="H8" s="11"/>
      <c r="I8" s="11"/>
      <c r="J8" s="11"/>
    </row>
    <row r="9" spans="1:10" ht="88.80" thickBot="1" customHeight="1">
      <c r="A9" s="1" t="s">
        <v>12</v>
      </c>
      <c r="B9" s="13" t="s">
        <v>13</v>
      </c>
      <c r="C9" s="13"/>
      <c r="D9" s="1" t="s">
        <v>14</v>
      </c>
      <c r="E9" s="1"/>
      <c r="F9" s="14">
        <v>1.000000</v>
      </c>
      <c r="G9" s="15">
        <v>409590.400000</v>
      </c>
      <c r="H9" s="15"/>
      <c r="I9" s="15">
        <f ca="1">ROUND(INDIRECT(ADDRESS(ROW()+(0), COLUMN()+(-3), 1))*INDIRECT(ADDRESS(ROW()+(0), COLUMN()+(-2), 1)), 2)</f>
        <v>409590.400000</v>
      </c>
      <c r="J9" s="15"/>
    </row>
    <row r="10" spans="1:10" ht="21.60" thickBot="1" customHeight="1">
      <c r="A10" s="1" t="s">
        <v>15</v>
      </c>
      <c r="B10" s="13" t="s">
        <v>16</v>
      </c>
      <c r="C10" s="13"/>
      <c r="D10" s="1" t="s">
        <v>17</v>
      </c>
      <c r="E10" s="1"/>
      <c r="F10" s="16">
        <v>1.000000</v>
      </c>
      <c r="G10" s="17">
        <v>29904.970000</v>
      </c>
      <c r="H10" s="17"/>
      <c r="I10" s="17">
        <f ca="1">ROUND(INDIRECT(ADDRESS(ROW()+(0), COLUMN()+(-3), 1))*INDIRECT(ADDRESS(ROW()+(0), COLUMN()+(-2), 1)), 2)</f>
        <v>29904.970000</v>
      </c>
      <c r="J10" s="17"/>
    </row>
    <row r="11" spans="1:10" ht="12.00" thickBot="1" customHeight="1">
      <c r="A11" s="18"/>
      <c r="B11" s="18"/>
      <c r="C11" s="18"/>
      <c r="D11" s="18"/>
      <c r="E11" s="18"/>
      <c r="F11" s="12" t="s">
        <v>18</v>
      </c>
      <c r="G11" s="12"/>
      <c r="H11" s="12"/>
      <c r="I11" s="20">
        <f ca="1">ROUND(SUM(INDIRECT(ADDRESS(ROW()+(-1), COLUMN()+(0), 1)),INDIRECT(ADDRESS(ROW()+(-2), COLUMN()+(0), 1))), 2)</f>
        <v>439495.370000</v>
      </c>
      <c r="J11" s="20"/>
    </row>
    <row r="12" spans="1:10" ht="12.00" thickBot="1" customHeight="1">
      <c r="A12" s="18">
        <v>2.000000</v>
      </c>
      <c r="B12" s="18"/>
      <c r="C12" s="18"/>
      <c r="D12" s="21" t="s">
        <v>19</v>
      </c>
      <c r="E12" s="21"/>
      <c r="F12" s="21"/>
      <c r="G12" s="18"/>
      <c r="H12" s="18"/>
      <c r="I12" s="18"/>
      <c r="J12" s="18"/>
    </row>
    <row r="13" spans="1:10" ht="12.00" thickBot="1" customHeight="1">
      <c r="A13" s="1" t="s">
        <v>20</v>
      </c>
      <c r="B13" s="13" t="s">
        <v>21</v>
      </c>
      <c r="C13" s="13"/>
      <c r="D13" s="1" t="s">
        <v>22</v>
      </c>
      <c r="E13" s="1"/>
      <c r="F13" s="14">
        <v>0.640000</v>
      </c>
      <c r="G13" s="15">
        <v>4823.280000</v>
      </c>
      <c r="H13" s="15"/>
      <c r="I13" s="15">
        <f ca="1">ROUND(INDIRECT(ADDRESS(ROW()+(0), COLUMN()+(-3), 1))*INDIRECT(ADDRESS(ROW()+(0), COLUMN()+(-2), 1)), 2)</f>
        <v>3086.900000</v>
      </c>
      <c r="J13" s="15"/>
    </row>
    <row r="14" spans="1:10" ht="12.00" thickBot="1" customHeight="1">
      <c r="A14" s="1" t="s">
        <v>23</v>
      </c>
      <c r="B14" s="13" t="s">
        <v>24</v>
      </c>
      <c r="C14" s="13"/>
      <c r="D14" s="1" t="s">
        <v>25</v>
      </c>
      <c r="E14" s="1"/>
      <c r="F14" s="14">
        <v>0.640000</v>
      </c>
      <c r="G14" s="15">
        <v>3416.200000</v>
      </c>
      <c r="H14" s="15"/>
      <c r="I14" s="15">
        <f ca="1">ROUND(INDIRECT(ADDRESS(ROW()+(0), COLUMN()+(-3), 1))*INDIRECT(ADDRESS(ROW()+(0), COLUMN()+(-2), 1)), 2)</f>
        <v>2186.370000</v>
      </c>
      <c r="J14" s="15"/>
    </row>
    <row r="15" spans="1:10" ht="12.00" thickBot="1" customHeight="1">
      <c r="A15" s="1" t="s">
        <v>26</v>
      </c>
      <c r="B15" s="13" t="s">
        <v>27</v>
      </c>
      <c r="C15" s="13"/>
      <c r="D15" s="1" t="s">
        <v>28</v>
      </c>
      <c r="E15" s="1"/>
      <c r="F15" s="14">
        <v>1.536000</v>
      </c>
      <c r="G15" s="15">
        <v>4912.810000</v>
      </c>
      <c r="H15" s="15"/>
      <c r="I15" s="15">
        <f ca="1">ROUND(INDIRECT(ADDRESS(ROW()+(0), COLUMN()+(-3), 1))*INDIRECT(ADDRESS(ROW()+(0), COLUMN()+(-2), 1)), 2)</f>
        <v>7546.080000</v>
      </c>
      <c r="J15" s="15"/>
    </row>
    <row r="16" spans="1:10" ht="12.00" thickBot="1" customHeight="1">
      <c r="A16" s="1" t="s">
        <v>29</v>
      </c>
      <c r="B16" s="13" t="s">
        <v>30</v>
      </c>
      <c r="C16" s="13"/>
      <c r="D16" s="1" t="s">
        <v>31</v>
      </c>
      <c r="E16" s="1"/>
      <c r="F16" s="16">
        <v>1.536000</v>
      </c>
      <c r="G16" s="17">
        <v>3577.950000</v>
      </c>
      <c r="H16" s="17"/>
      <c r="I16" s="17">
        <f ca="1">ROUND(INDIRECT(ADDRESS(ROW()+(0), COLUMN()+(-3), 1))*INDIRECT(ADDRESS(ROW()+(0), COLUMN()+(-2), 1)), 2)</f>
        <v>5495.730000</v>
      </c>
      <c r="J16" s="17"/>
    </row>
    <row r="17" spans="1:10" ht="12.00" thickBot="1" customHeight="1">
      <c r="A17" s="18"/>
      <c r="B17" s="18"/>
      <c r="C17" s="18"/>
      <c r="D17" s="18"/>
      <c r="E17" s="18"/>
      <c r="F17" s="12" t="s">
        <v>32</v>
      </c>
      <c r="G17" s="12"/>
      <c r="H17" s="12"/>
      <c r="I17" s="20">
        <f ca="1">ROUND(SUM(INDIRECT(ADDRESS(ROW()+(-1), COLUMN()+(0), 1)),INDIRECT(ADDRESS(ROW()+(-2), COLUMN()+(0), 1)),INDIRECT(ADDRESS(ROW()+(-3), COLUMN()+(0), 1)),INDIRECT(ADDRESS(ROW()+(-4), COLUMN()+(0), 1))), 2)</f>
        <v>18315.080000</v>
      </c>
      <c r="J17" s="20"/>
    </row>
    <row r="18" spans="1:10" ht="12.00" thickBot="1" customHeight="1">
      <c r="A18" s="18">
        <v>3.000000</v>
      </c>
      <c r="B18" s="18"/>
      <c r="C18" s="18"/>
      <c r="D18" s="21" t="s">
        <v>33</v>
      </c>
      <c r="E18" s="21"/>
      <c r="F18" s="21"/>
      <c r="G18" s="18"/>
      <c r="H18" s="18"/>
      <c r="I18" s="18"/>
      <c r="J18" s="18"/>
    </row>
    <row r="19" spans="1:10" ht="12.00" thickBot="1" customHeight="1">
      <c r="A19" s="22"/>
      <c r="B19" s="23" t="s">
        <v>34</v>
      </c>
      <c r="C19" s="23"/>
      <c r="D19" s="22" t="s">
        <v>35</v>
      </c>
      <c r="E19" s="22"/>
      <c r="F19" s="16">
        <v>2.000000</v>
      </c>
      <c r="G19" s="17">
        <f ca="1">ROUND(SUM(INDIRECT(ADDRESS(ROW()+(-2), COLUMN()+(2), 1)),INDIRECT(ADDRESS(ROW()+(-8), COLUMN()+(2), 1))), 2)</f>
        <v>457810.450000</v>
      </c>
      <c r="H19" s="17"/>
      <c r="I19" s="17">
        <f ca="1">ROUND(INDIRECT(ADDRESS(ROW()+(0), COLUMN()+(-3), 1))*INDIRECT(ADDRESS(ROW()+(0), COLUMN()+(-2), 1))/100, 2)</f>
        <v>9156.210000</v>
      </c>
      <c r="J19" s="17"/>
    </row>
    <row r="20" spans="1:10" ht="12.00" thickBot="1" customHeight="1">
      <c r="A20" s="6" t="s">
        <v>36</v>
      </c>
      <c r="B20" s="7"/>
      <c r="C20" s="7"/>
      <c r="D20" s="8"/>
      <c r="E20" s="8"/>
      <c r="F20" s="24" t="s">
        <v>37</v>
      </c>
      <c r="G20" s="25"/>
      <c r="H20" s="25"/>
      <c r="I20" s="26">
        <f ca="1">ROUND(SUM(INDIRECT(ADDRESS(ROW()+(-1), COLUMN()+(0), 1)),INDIRECT(ADDRESS(ROW()+(-3), COLUMN()+(0), 1)),INDIRECT(ADDRESS(ROW()+(-9), COLUMN()+(0), 1))), 2)</f>
        <v>466966.660000</v>
      </c>
      <c r="J20" s="26"/>
    </row>
  </sheetData>
  <mergeCells count="61">
    <mergeCell ref="A1:J1"/>
    <mergeCell ref="A3:B3"/>
    <mergeCell ref="C3:D3"/>
    <mergeCell ref="F3:G3"/>
    <mergeCell ref="H3:I3"/>
    <mergeCell ref="A4:J4"/>
    <mergeCell ref="B7:C7"/>
    <mergeCell ref="D7:E7"/>
    <mergeCell ref="G7:H7"/>
    <mergeCell ref="I7:J7"/>
    <mergeCell ref="B8:C8"/>
    <mergeCell ref="D8:F8"/>
    <mergeCell ref="G8:H8"/>
    <mergeCell ref="I8:J8"/>
    <mergeCell ref="B9:C9"/>
    <mergeCell ref="D9:E9"/>
    <mergeCell ref="G9:H9"/>
    <mergeCell ref="I9:J9"/>
    <mergeCell ref="B10:C10"/>
    <mergeCell ref="D10:E10"/>
    <mergeCell ref="G10:H10"/>
    <mergeCell ref="I10:J10"/>
    <mergeCell ref="B11:C11"/>
    <mergeCell ref="D11:E11"/>
    <mergeCell ref="F11:H11"/>
    <mergeCell ref="I11:J11"/>
    <mergeCell ref="B12:C12"/>
    <mergeCell ref="D12:F12"/>
    <mergeCell ref="G12:H12"/>
    <mergeCell ref="I12:J12"/>
    <mergeCell ref="B13:C13"/>
    <mergeCell ref="D13:E13"/>
    <mergeCell ref="G13:H13"/>
    <mergeCell ref="I13:J13"/>
    <mergeCell ref="B14:C14"/>
    <mergeCell ref="D14:E14"/>
    <mergeCell ref="G14:H14"/>
    <mergeCell ref="I14:J14"/>
    <mergeCell ref="B15:C15"/>
    <mergeCell ref="D15:E15"/>
    <mergeCell ref="G15:H15"/>
    <mergeCell ref="I15:J15"/>
    <mergeCell ref="B16:C16"/>
    <mergeCell ref="D16:E16"/>
    <mergeCell ref="G16:H16"/>
    <mergeCell ref="I16:J16"/>
    <mergeCell ref="B17:C17"/>
    <mergeCell ref="D17:E17"/>
    <mergeCell ref="F17:H17"/>
    <mergeCell ref="I17:J17"/>
    <mergeCell ref="B18:C18"/>
    <mergeCell ref="D18:F18"/>
    <mergeCell ref="G18:H18"/>
    <mergeCell ref="I18:J18"/>
    <mergeCell ref="B19:C19"/>
    <mergeCell ref="D19:E19"/>
    <mergeCell ref="G19:H19"/>
    <mergeCell ref="I19:J19"/>
    <mergeCell ref="A20:E20"/>
    <mergeCell ref="F20:H20"/>
    <mergeCell ref="I20:J20"/>
  </mergeCells>
  <pageMargins left="0.620079" right="0.472441" top="0.472441" bottom="0.472441" header="0.0" footer="0.0"/>
  <pageSetup paperSize="9" orientation="portrait"/>
  <rowBreaks count="0" manualBreakCount="0">
    </rowBreaks>
</worksheet>
</file>