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<sst xmlns="http://schemas.openxmlformats.org/spreadsheetml/2006/main" count="35" uniqueCount="35">
  <si>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</si>
  <si>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LPG010</t>
  </si>
  <si>
    <t xml:space="preserve">Ud</t>
  </si>
  <si>
    <t xml:space="preserve">Puerta de garaje.</t>
  </si>
  <si>
    <r>
      <rPr>
        <b/>
        <sz val="7.80"/>
        <color rgb="FF000000"/>
        <rFont val="Arial"/>
        <family val="2"/>
      </rPr>
      <t xml:space="preserve">Puerta enrollable para garaje, de lamas de aluminio extrusionado, 300x250 cm, panel totalmente ciego, acabado blanco</t>
    </r>
    <r>
      <rPr>
        <sz val="7.80"/>
        <color rgb="FF000000"/>
        <rFont val="Arial"/>
        <family val="2"/>
      </rPr>
      <t xml:space="preserve">, apertura </t>
    </r>
    <r>
      <rPr>
        <b/>
        <sz val="7.80"/>
        <color rgb="FF000000"/>
        <rFont val="Arial"/>
        <family val="2"/>
      </rPr>
      <t xml:space="preserve">manual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</si>
  <si>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</si>
  <si>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</si>
  <si>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</si>
  <si>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</si>
  <si>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</si>
  <si>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</si>
  <si>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</si>
  <si>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mt26pge010aj</t>
  </si>
  <si>
    <t xml:space="preserve">Ud</t>
  </si>
  <si>
    <t xml:space="preserve">Puerta enrollable para garaje, de lamas de aluminio extrusionado, 300x250 cm, panel totalmente ciego, acabado blanco.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</si>
  <si>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</si>
  <si>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</si>
  <si>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</si>
  <si>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</si>
  <si>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Maestro 1ª construcción.</t>
  </si>
  <si>
    <t xml:space="preserve">mo113</t>
  </si>
  <si>
    <t xml:space="preserve">h</t>
  </si>
  <si>
    <t xml:space="preserve">Jornal construcción.</t>
  </si>
  <si>
    <t xml:space="preserve">mo018</t>
  </si>
  <si>
    <t xml:space="preserve">h</t>
  </si>
  <si>
    <t xml:space="preserve">Maestro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</si>
  <si>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</si>
  <si>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</si>
  <si>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</si>
  <si>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</si>
  <si>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</si>
  <si>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</si>
  <si>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</si>
  <si>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$ 256.322,85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</si>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</sst>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81" customWidth="1"/>
    <col min="3" max="3" width="1.75" customWidth="1"/>
    <col min="4" max="4" width="6.27" customWidth="1"/>
    <col min="5" max="5" width="56.54" customWidth="1"/>
    <col min="6" max="6" width="9.76" customWidth="1"/>
    <col min="7" max="7" width="15.74" customWidth="1"/>
    <col min="8" max="8" width="15.74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5">
        <v>1.000000</v>
      </c>
      <c r="G9" s="17">
        <v>1240779.750000</v>
      </c>
      <c r="H9" s="17">
        <f ca="1">ROUND(INDIRECT(ADDRESS(ROW()+(0), COLUMN()+(-2), 1))*INDIRECT(ADDRESS(ROW()+(0), COLUMN()+(-1), 1)), 2)</f>
        <v>1240779.750000</v>
      </c>
    </row>
    <row r="10" spans="1:8" ht="12.00" thickBot="1" customHeight="1">
      <c r="A10" s="18"/>
      <c r="B10" s="18"/>
      <c r="C10" s="18"/>
      <c r="D10" s="18"/>
      <c r="E10" s="18"/>
      <c r="F10" s="12" t="s">
        <v>15</v>
      </c>
      <c r="G10" s="12"/>
      <c r="H10" s="20">
        <f ca="1">ROUND(SUM(INDIRECT(ADDRESS(ROW()+(-1), COLUMN()+(0), 1))), 2)</f>
        <v>1240779.750000</v>
      </c>
    </row>
    <row r="11" spans="1:8" ht="12.00" thickBot="1" customHeight="1">
      <c r="A11" s="18">
        <v>2.000000</v>
      </c>
      <c r="B11" s="18"/>
      <c r="C11" s="18"/>
      <c r="D11" s="18"/>
      <c r="E11" s="21" t="s">
        <v>16</v>
      </c>
      <c r="F11" s="21"/>
      <c r="G11" s="18"/>
      <c r="H11" s="18"/>
    </row>
    <row r="12" spans="1:8" ht="12.00" thickBot="1" customHeight="1">
      <c r="A12" s="1" t="s">
        <v>17</v>
      </c>
      <c r="B12" s="1"/>
      <c r="C12" s="13" t="s">
        <v>18</v>
      </c>
      <c r="D12" s="13"/>
      <c r="E12" s="1" t="s">
        <v>19</v>
      </c>
      <c r="F12" s="14">
        <v>0.561000</v>
      </c>
      <c r="G12" s="16">
        <v>4823.280000</v>
      </c>
      <c r="H12" s="16">
        <f ca="1">ROUND(INDIRECT(ADDRESS(ROW()+(0), COLUMN()+(-2), 1))*INDIRECT(ADDRESS(ROW()+(0), COLUMN()+(-1), 1)), 2)</f>
        <v>2705.860000</v>
      </c>
    </row>
    <row r="13" spans="1:8" ht="12.00" thickBot="1" customHeight="1">
      <c r="A13" s="1" t="s">
        <v>20</v>
      </c>
      <c r="B13" s="1"/>
      <c r="C13" s="13" t="s">
        <v>21</v>
      </c>
      <c r="D13" s="13"/>
      <c r="E13" s="1" t="s">
        <v>22</v>
      </c>
      <c r="F13" s="14">
        <v>0.561000</v>
      </c>
      <c r="G13" s="16">
        <v>3416.200000</v>
      </c>
      <c r="H13" s="16">
        <f ca="1">ROUND(INDIRECT(ADDRESS(ROW()+(0), COLUMN()+(-2), 1))*INDIRECT(ADDRESS(ROW()+(0), COLUMN()+(-1), 1)), 2)</f>
        <v>1916.490000</v>
      </c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4">
        <v>1.309000</v>
      </c>
      <c r="G14" s="16">
        <v>4901.620000</v>
      </c>
      <c r="H14" s="16">
        <f ca="1">ROUND(INDIRECT(ADDRESS(ROW()+(0), COLUMN()+(-2), 1))*INDIRECT(ADDRESS(ROW()+(0), COLUMN()+(-1), 1)), 2)</f>
        <v>6416.220000</v>
      </c>
    </row>
    <row r="15" spans="1:8" ht="12.00" thickBot="1" customHeight="1">
      <c r="A15" s="1" t="s">
        <v>26</v>
      </c>
      <c r="B15" s="1"/>
      <c r="C15" s="13" t="s">
        <v>27</v>
      </c>
      <c r="D15" s="13"/>
      <c r="E15" s="1" t="s">
        <v>28</v>
      </c>
      <c r="F15" s="15">
        <v>1.309000</v>
      </c>
      <c r="G15" s="17">
        <v>3564.730000</v>
      </c>
      <c r="H15" s="17">
        <f ca="1">ROUND(INDIRECT(ADDRESS(ROW()+(0), COLUMN()+(-2), 1))*INDIRECT(ADDRESS(ROW()+(0), COLUMN()+(-1), 1)), 2)</f>
        <v>4666.230000</v>
      </c>
    </row>
    <row r="16" spans="1:8" ht="12.00" thickBot="1" customHeight="1">
      <c r="A16" s="18"/>
      <c r="B16" s="18"/>
      <c r="C16" s="18"/>
      <c r="D16" s="18"/>
      <c r="E16" s="18"/>
      <c r="F16" s="12" t="s">
        <v>29</v>
      </c>
      <c r="G16" s="12"/>
      <c r="H16" s="20">
        <f ca="1">ROUND(SUM(INDIRECT(ADDRESS(ROW()+(-1), COLUMN()+(0), 1)),INDIRECT(ADDRESS(ROW()+(-2), COLUMN()+(0), 1)),INDIRECT(ADDRESS(ROW()+(-3), COLUMN()+(0), 1)),INDIRECT(ADDRESS(ROW()+(-4), COLUMN()+(0), 1))), 2)</f>
        <v>15704.800000</v>
      </c>
    </row>
    <row r="17" spans="1:8" ht="12.00" thickBot="1" customHeight="1">
      <c r="A17" s="18">
        <v>3.000000</v>
      </c>
      <c r="B17" s="18"/>
      <c r="C17" s="18"/>
      <c r="D17" s="18"/>
      <c r="E17" s="21" t="s">
        <v>30</v>
      </c>
      <c r="F17" s="21"/>
      <c r="G17" s="18"/>
      <c r="H17" s="18"/>
    </row>
    <row r="18" spans="1:8" ht="12.00" thickBot="1" customHeight="1">
      <c r="A18" s="22"/>
      <c r="B18" s="22"/>
      <c r="C18" s="23" t="s">
        <v>31</v>
      </c>
      <c r="D18" s="23"/>
      <c r="E18" s="22" t="s">
        <v>32</v>
      </c>
      <c r="F18" s="15">
        <v>2.000000</v>
      </c>
      <c r="G18" s="17">
        <f ca="1">ROUND(SUM(INDIRECT(ADDRESS(ROW()+(-2), COLUMN()+(1), 1)),INDIRECT(ADDRESS(ROW()+(-8), COLUMN()+(1), 1))), 2)</f>
        <v>1256484.550000</v>
      </c>
      <c r="H18" s="17">
        <f ca="1">ROUND(INDIRECT(ADDRESS(ROW()+(0), COLUMN()+(-2), 1))*INDIRECT(ADDRESS(ROW()+(0), COLUMN()+(-1), 1))/100, 2)</f>
        <v>25129.690000</v>
      </c>
    </row>
    <row r="19" spans="1:8" ht="12.00" thickBot="1" customHeight="1">
      <c r="A19" s="6" t="s">
        <v>33</v>
      </c>
      <c r="B19" s="6"/>
      <c r="C19" s="7"/>
      <c r="D19" s="7"/>
      <c r="E19" s="8"/>
      <c r="F19" s="24" t="s">
        <v>34</v>
      </c>
      <c r="G19" s="25"/>
      <c r="H19" s="26">
        <f ca="1">ROUND(SUM(INDIRECT(ADDRESS(ROW()+(-1), COLUMN()+(0), 1)),INDIRECT(ADDRESS(ROW()+(-3), COLUMN()+(0), 1)),INDIRECT(ADDRESS(ROW()+(-9), COLUMN()+(0), 1))), 2)</f>
        <v>1281614.240000</v>
      </c>
    </row>
  </sheetData>
  <mergeCells count="35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F10:G10"/>
    <mergeCell ref="A11:B11"/>
    <mergeCell ref="C11:D11"/>
    <mergeCell ref="E11:F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620079" right="0.472441" top="0.472441" bottom="0.472441" header="0.0" footer="0.0"/>
  <pageSetup paperSize="9" orientation="portrait"/>
  <rowBreaks count="0" manualBreakCount="0">
    </rowBreaks>
</worksheet>
</file>