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<sst xmlns="http://schemas.openxmlformats.org/spreadsheetml/2006/main" count="53" uniqueCount="53">
  <si>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</si>
  <si>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ICG135</t>
  </si>
  <si>
    <t xml:space="preserve">Ud</t>
  </si>
  <si>
    <t xml:space="preserve">Caldera a gas, colectiva, de baja temperatura, de pie, de fierro fundido.</t>
  </si>
  <si>
    <r>
      <rPr>
        <sz val="8.25"/>
        <color rgb="FF000000"/>
        <rFont val="Arial"/>
        <family val="2"/>
      </rPr>
      <t xml:space="preserve">Caldera de pie, de baja temperatura, con cuerpo de fundición de fierro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en función de la temperatura exterior, de un circuito de calefacción, del circuito de A.C.S. y del circuito de recirculación de A.C.S., con sonda de temperatura exterior. Incluso válvula de seguridad, purgadores, pirostato y desagüe a sumidero para el vaciado de la caldera y el drenaje de la válvula de seguridad, sin incluir el ducto para evacuación de los productos de la combustión.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</si>
  <si>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</si>
  <si>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</si>
  <si>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</si>
  <si>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</si>
  <si>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</si>
  <si>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</si>
  <si>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</si>
  <si>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mt38cbu045ab</t>
  </si>
  <si>
    <t xml:space="preserve">Ud</t>
  </si>
  <si>
    <t xml:space="preserve">Caldera de pie, de baja temperatura, con cuerpo de fundición de fierro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en función de la temperatura exterior, de un circuito de calefacción, del circuito de A.C.S. y del circuito de recirculación de A.C.S., con sonda de temperatura exterior.</t>
  </si>
  <si>
    <t xml:space="preserve">mt38ccg110a</t>
  </si>
  <si>
    <t xml:space="preserve">Ud</t>
  </si>
  <si>
    <t xml:space="preserve">Quemador presurizado modulante para gas, de potencia máxima 60 kW, con encendido electrónico.</t>
  </si>
  <si>
    <t xml:space="preserve">mt35aia010a</t>
  </si>
  <si>
    <t xml:space="preserve">m</t>
  </si>
  <si>
    <t xml:space="preserve">Tubo curvable de PVC, corrugado, de color negro, de 16 mm de diámetro nominal, para canalización empotrada en obra de albañilería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</si>
  <si>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</si>
  <si>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</si>
  <si>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</si>
  <si>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</si>
  <si>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</si>
  <si>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</si>
  <si>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</si>
  <si>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</si>
  <si>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</si>
  <si>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</si>
  <si>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</si>
  <si>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</si>
  <si>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mt38ccg021a</t>
  </si>
  <si>
    <t xml:space="preserve">Ud</t>
  </si>
  <si>
    <t xml:space="preserve">Puesta en marcha del quemador para gas.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</si>
  <si>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</si>
  <si>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</si>
  <si>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</si>
  <si>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</si>
  <si>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</si>
  <si>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</si>
  <si>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</si>
  <si>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</si>
  <si>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</si>
  <si>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</si>
  <si>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</si>
  <si>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</si>
  <si>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</si>
  <si>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</si>
  <si>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</si>
  <si>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$ 5.216.893,30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</si>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</sst>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15" customWidth="1"/>
    <col min="5" max="5" width="10.03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3.90422e+006</v>
      </c>
      <c r="G10" s="12">
        <f ca="1">ROUND(INDIRECT(ADDRESS(ROW()+(0), COLUMN()+(-2), 1))*INDIRECT(ADDRESS(ROW()+(0), COLUMN()+(-1), 1)), 2)</f>
        <v>3.90422e+006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1.18825e+006</v>
      </c>
      <c r="G11" s="12">
        <f ca="1">ROUND(INDIRECT(ADDRESS(ROW()+(0), COLUMN()+(-2), 1))*INDIRECT(ADDRESS(ROW()+(0), COLUMN()+(-1), 1)), 2)</f>
        <v>1.18825e+006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1">
        <v>10</v>
      </c>
      <c r="F12" s="12">
        <v>417.14</v>
      </c>
      <c r="G12" s="12">
        <f ca="1">ROUND(INDIRECT(ADDRESS(ROW()+(0), COLUMN()+(-2), 1))*INDIRECT(ADDRESS(ROW()+(0), COLUMN()+(-1), 1)), 2)</f>
        <v>4171.4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20</v>
      </c>
      <c r="F13" s="12">
        <v>463.98</v>
      </c>
      <c r="G13" s="12">
        <f ca="1">ROUND(INDIRECT(ADDRESS(ROW()+(0), COLUMN()+(-2), 1))*INDIRECT(ADDRESS(ROW()+(0), COLUMN()+(-1), 1)), 2)</f>
        <v>9279.6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3058.72</v>
      </c>
      <c r="G14" s="12">
        <f ca="1">ROUND(INDIRECT(ADDRESS(ROW()+(0), COLUMN()+(-2), 1))*INDIRECT(ADDRESS(ROW()+(0), COLUMN()+(-1), 1)), 2)</f>
        <v>3058.72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6050.35</v>
      </c>
      <c r="G15" s="12">
        <f ca="1">ROUND(INDIRECT(ADDRESS(ROW()+(0), COLUMN()+(-2), 1))*INDIRECT(ADDRESS(ROW()+(0), COLUMN()+(-1), 1)), 2)</f>
        <v>12100.7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16975</v>
      </c>
      <c r="G16" s="12">
        <f ca="1">ROUND(INDIRECT(ADDRESS(ROW()+(0), COLUMN()+(-2), 1))*INDIRECT(ADDRESS(ROW()+(0), COLUMN()+(-1), 1)), 2)</f>
        <v>16975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169750</v>
      </c>
      <c r="G17" s="12">
        <f ca="1">ROUND(INDIRECT(ADDRESS(ROW()+(0), COLUMN()+(-2), 1))*INDIRECT(ADDRESS(ROW()+(0), COLUMN()+(-1), 1)), 2)</f>
        <v>169750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1</v>
      </c>
      <c r="F18" s="14">
        <v>1901.2</v>
      </c>
      <c r="G18" s="14">
        <f ca="1">ROUND(INDIRECT(ADDRESS(ROW()+(0), COLUMN()+(-2), 1))*INDIRECT(ADDRESS(ROW()+(0), COLUMN()+(-1), 1)), 2)</f>
        <v>1901.2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5.30971e+006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5.016</v>
      </c>
      <c r="F21" s="12">
        <v>8556.75</v>
      </c>
      <c r="G21" s="12">
        <f ca="1">ROUND(INDIRECT(ADDRESS(ROW()+(0), COLUMN()+(-2), 1))*INDIRECT(ADDRESS(ROW()+(0), COLUMN()+(-1), 1)), 2)</f>
        <v>42920.7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5.016</v>
      </c>
      <c r="F22" s="14">
        <v>6212.96</v>
      </c>
      <c r="G22" s="14">
        <f ca="1">ROUND(INDIRECT(ADDRESS(ROW()+(0), COLUMN()+(-2), 1))*INDIRECT(ADDRESS(ROW()+(0), COLUMN()+(-1), 1)), 2)</f>
        <v>31164.2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1))), 2)</f>
        <v>74084.9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9"/>
      <c r="B25" s="19"/>
      <c r="C25" s="20" t="s">
        <v>49</v>
      </c>
      <c r="D25" s="19" t="s">
        <v>50</v>
      </c>
      <c r="E25" s="13">
        <v>2</v>
      </c>
      <c r="F25" s="14">
        <f ca="1">ROUND(SUM(INDIRECT(ADDRESS(ROW()+(-2), COLUMN()+(1), 1)),INDIRECT(ADDRESS(ROW()+(-6), COLUMN()+(1), 1))), 2)</f>
        <v>5.38379e+006</v>
      </c>
      <c r="G25" s="14">
        <f ca="1">ROUND(INDIRECT(ADDRESS(ROW()+(0), COLUMN()+(-2), 1))*INDIRECT(ADDRESS(ROW()+(0), COLUMN()+(-1), 1))/100, 2)</f>
        <v>107676</v>
      </c>
    </row>
    <row r="26" spans="1:7" ht="13.50" thickBot="1" customHeight="1">
      <c r="A26" s="21" t="s">
        <v>51</v>
      </c>
      <c r="B26" s="21"/>
      <c r="C26" s="22"/>
      <c r="D26" s="23"/>
      <c r="E26" s="24" t="s">
        <v>52</v>
      </c>
      <c r="F26" s="25"/>
      <c r="G26" s="26">
        <f ca="1">ROUND(SUM(INDIRECT(ADDRESS(ROW()+(-1), COLUMN()+(0), 1)),INDIRECT(ADDRESS(ROW()+(-3), COLUMN()+(0), 1)),INDIRECT(ADDRESS(ROW()+(-7), COLUMN()+(0), 1))), 2)</f>
        <v>5.49147e+006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