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<sst xmlns="http://schemas.openxmlformats.org/spreadsheetml/2006/main" count="49" uniqueCount="49">
  <si>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</si>
  <si>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HRM020</t>
  </si>
  <si>
    <t xml:space="preserve">m</t>
  </si>
  <si>
    <t xml:space="preserve">Remate de cornisa de fachada.</t>
  </si>
  <si>
    <r>
      <rPr>
        <b/>
        <sz val="7.80"/>
        <color rgb="FF000000"/>
        <rFont val="Arial"/>
        <family val="2"/>
      </rPr>
      <t xml:space="preserve">Remate de cornisa de mármol Blanco Macael, de 36 a 50 cm de anchura y 2 cm de espesor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</si>
  <si>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</si>
  <si>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</si>
  <si>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</si>
  <si>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</si>
  <si>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</si>
  <si>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</si>
  <si>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</si>
  <si>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</si>
  <si>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</si>
  <si>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</si>
  <si>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</si>
  <si>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</si>
  <si>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</si>
  <si>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mt08cem000e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</si>
  <si>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</si>
  <si>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</si>
  <si>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</si>
  <si>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</si>
  <si>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imprimación de morteros u hormigones.</t>
  </si>
  <si>
    <t xml:space="preserve">mt20rpn010ha</t>
  </si>
  <si>
    <t xml:space="preserve">m</t>
  </si>
  <si>
    <t xml:space="preserve">Remate de cornisa de mármol Blanco Macael, de 36 a 50 cm de anchura y 2 cm de espesor, con goterón, cara y canto recto pulidos.</t>
  </si>
  <si>
    <t xml:space="preserve">mt09mcr220</t>
  </si>
  <si>
    <t xml:space="preserve">kg</t>
  </si>
  <si>
    <t xml:space="preserve">Mortero de rejuntado para revestimientos, interiores o exteriores, de piedra natural, pulida o para pulir, compuesto de cemento, áridos a base de polvo de mármol, pigmentos resistentes a los álcalis y aditivos especiales.</t>
  </si>
  <si>
    <t xml:space="preserve">Subtotal materiales:</t>
  </si>
  <si>
    <t xml:space="preserve">Maquinaria</t>
  </si>
  <si>
    <t xml:space="preserve">mq06hor010</t>
  </si>
  <si>
    <t xml:space="preserve">h</t>
  </si>
  <si>
    <t xml:space="preserve">Concretera.</t>
  </si>
  <si>
    <t xml:space="preserve">Subtotal maquinaria: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</si>
  <si>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</si>
  <si>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</si>
  <si>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</si>
  <si>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</si>
  <si>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</si>
  <si>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</si>
  <si>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</si>
  <si>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</si>
  <si>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</si>
  <si>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</si>
  <si>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</si>
  <si>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$ 1.896,78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</si>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</sst>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74" customWidth="1"/>
    <col min="2" max="2" width="4.66" customWidth="1"/>
    <col min="3" max="3" width="1.17" customWidth="1"/>
    <col min="4" max="4" width="6.85" customWidth="1"/>
    <col min="5" max="5" width="59.31" customWidth="1"/>
    <col min="6" max="6" width="11.07" customWidth="1"/>
    <col min="7" max="7" width="14.13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833.480000</v>
      </c>
      <c r="H9" s="15">
        <f ca="1">ROUND(INDIRECT(ADDRESS(ROW()+(0), COLUMN()+(-2), 1))*INDIRECT(ADDRESS(ROW()+(0), COLUMN()+(-1), 1)), 2)</f>
        <v>5.000000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0.020000</v>
      </c>
      <c r="G10" s="15">
        <v>11020.430000</v>
      </c>
      <c r="H10" s="15">
        <f ca="1">ROUND(INDIRECT(ADDRESS(ROW()+(0), COLUMN()+(-2), 1))*INDIRECT(ADDRESS(ROW()+(0), COLUMN()+(-1), 1)), 2)</f>
        <v>220.410000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4.940000</v>
      </c>
      <c r="G11" s="15">
        <v>90.800000</v>
      </c>
      <c r="H11" s="15">
        <f ca="1">ROUND(INDIRECT(ADDRESS(ROW()+(0), COLUMN()+(-2), 1))*INDIRECT(ADDRESS(ROW()+(0), COLUMN()+(-1), 1)), 2)</f>
        <v>448.550000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0.099000</v>
      </c>
      <c r="G12" s="15">
        <v>666.790000</v>
      </c>
      <c r="H12" s="15">
        <f ca="1">ROUND(INDIRECT(ADDRESS(ROW()+(0), COLUMN()+(-2), 1))*INDIRECT(ADDRESS(ROW()+(0), COLUMN()+(-1), 1)), 2)</f>
        <v>66.010000</v>
      </c>
    </row>
    <row r="13" spans="1:8" ht="21.6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1.050000</v>
      </c>
      <c r="G13" s="15">
        <v>14643.860000</v>
      </c>
      <c r="H13" s="15">
        <f ca="1">ROUND(INDIRECT(ADDRESS(ROW()+(0), COLUMN()+(-2), 1))*INDIRECT(ADDRESS(ROW()+(0), COLUMN()+(-1), 1)), 2)</f>
        <v>15376.050000</v>
      </c>
    </row>
    <row r="14" spans="1:8" ht="40.8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6">
        <v>0.035000</v>
      </c>
      <c r="G14" s="17">
        <v>974.720000</v>
      </c>
      <c r="H14" s="17">
        <f ca="1">ROUND(INDIRECT(ADDRESS(ROW()+(0), COLUMN()+(-2), 1))*INDIRECT(ADDRESS(ROW()+(0), COLUMN()+(-1), 1)), 2)</f>
        <v>34.120000</v>
      </c>
    </row>
    <row r="15" spans="1:8" ht="12.00" thickBot="1" customHeight="1">
      <c r="A15" s="18"/>
      <c r="B15" s="18"/>
      <c r="C15" s="18"/>
      <c r="D15" s="18"/>
      <c r="E15" s="18"/>
      <c r="F15" s="12" t="s">
        <v>30</v>
      </c>
      <c r="G15" s="12"/>
      <c r="H15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16150.140000</v>
      </c>
    </row>
    <row r="16" spans="1:8" ht="12.00" thickBot="1" customHeight="1">
      <c r="A16" s="18">
        <v>2.000000</v>
      </c>
      <c r="B16" s="18"/>
      <c r="C16" s="18"/>
      <c r="D16" s="18"/>
      <c r="E16" s="21" t="s">
        <v>31</v>
      </c>
      <c r="F16" s="21"/>
      <c r="G16" s="18"/>
      <c r="H16" s="18"/>
    </row>
    <row r="17" spans="1:8" ht="12.00" thickBot="1" customHeight="1">
      <c r="A17" s="1" t="s">
        <v>32</v>
      </c>
      <c r="B17" s="1"/>
      <c r="C17" s="13" t="s">
        <v>33</v>
      </c>
      <c r="D17" s="13"/>
      <c r="E17" s="1" t="s">
        <v>34</v>
      </c>
      <c r="F17" s="16">
        <v>0.010000</v>
      </c>
      <c r="G17" s="17">
        <v>908.790000</v>
      </c>
      <c r="H17" s="17">
        <f ca="1">ROUND(INDIRECT(ADDRESS(ROW()+(0), COLUMN()+(-2), 1))*INDIRECT(ADDRESS(ROW()+(0), COLUMN()+(-1), 1)), 2)</f>
        <v>9.090000</v>
      </c>
    </row>
    <row r="18" spans="1:8" ht="12.00" thickBot="1" customHeight="1">
      <c r="A18" s="18"/>
      <c r="B18" s="18"/>
      <c r="C18" s="18"/>
      <c r="D18" s="18"/>
      <c r="E18" s="18"/>
      <c r="F18" s="12" t="s">
        <v>35</v>
      </c>
      <c r="G18" s="12"/>
      <c r="H18" s="20">
        <f ca="1">ROUND(SUM(INDIRECT(ADDRESS(ROW()+(-1), COLUMN()+(0), 1))), 2)</f>
        <v>9.090000</v>
      </c>
    </row>
    <row r="19" spans="1:8" ht="12.00" thickBot="1" customHeight="1">
      <c r="A19" s="18">
        <v>3.000000</v>
      </c>
      <c r="B19" s="18"/>
      <c r="C19" s="18"/>
      <c r="D19" s="18"/>
      <c r="E19" s="21" t="s">
        <v>36</v>
      </c>
      <c r="F19" s="21"/>
      <c r="G19" s="18"/>
      <c r="H19" s="18"/>
    </row>
    <row r="20" spans="1:8" ht="12.00" thickBot="1" customHeight="1">
      <c r="A20" s="1" t="s">
        <v>37</v>
      </c>
      <c r="B20" s="1"/>
      <c r="C20" s="13" t="s">
        <v>38</v>
      </c>
      <c r="D20" s="13"/>
      <c r="E20" s="1" t="s">
        <v>39</v>
      </c>
      <c r="F20" s="14">
        <v>0.241000</v>
      </c>
      <c r="G20" s="15">
        <v>4823.280000</v>
      </c>
      <c r="H20" s="15">
        <f ca="1">ROUND(INDIRECT(ADDRESS(ROW()+(0), COLUMN()+(-2), 1))*INDIRECT(ADDRESS(ROW()+(0), COLUMN()+(-1), 1)), 2)</f>
        <v>1162.410000</v>
      </c>
    </row>
    <row r="21" spans="1:8" ht="12.00" thickBot="1" customHeight="1">
      <c r="A21" s="1" t="s">
        <v>40</v>
      </c>
      <c r="B21" s="1"/>
      <c r="C21" s="13" t="s">
        <v>41</v>
      </c>
      <c r="D21" s="13"/>
      <c r="E21" s="1" t="s">
        <v>42</v>
      </c>
      <c r="F21" s="16">
        <v>0.373000</v>
      </c>
      <c r="G21" s="17">
        <v>3416.200000</v>
      </c>
      <c r="H21" s="17">
        <f ca="1">ROUND(INDIRECT(ADDRESS(ROW()+(0), COLUMN()+(-2), 1))*INDIRECT(ADDRESS(ROW()+(0), COLUMN()+(-1), 1)), 2)</f>
        <v>1274.240000</v>
      </c>
    </row>
    <row r="22" spans="1:8" ht="12.00" thickBot="1" customHeight="1">
      <c r="A22" s="18"/>
      <c r="B22" s="18"/>
      <c r="C22" s="18"/>
      <c r="D22" s="18"/>
      <c r="E22" s="18"/>
      <c r="F22" s="12" t="s">
        <v>43</v>
      </c>
      <c r="G22" s="12"/>
      <c r="H22" s="20">
        <f ca="1">ROUND(SUM(INDIRECT(ADDRESS(ROW()+(-1), COLUMN()+(0), 1)),INDIRECT(ADDRESS(ROW()+(-2), COLUMN()+(0), 1))), 2)</f>
        <v>2436.650000</v>
      </c>
    </row>
    <row r="23" spans="1:8" ht="12.00" thickBot="1" customHeight="1">
      <c r="A23" s="18">
        <v>4.000000</v>
      </c>
      <c r="B23" s="18"/>
      <c r="C23" s="18"/>
      <c r="D23" s="18"/>
      <c r="E23" s="21" t="s">
        <v>44</v>
      </c>
      <c r="F23" s="21"/>
      <c r="G23" s="18"/>
      <c r="H23" s="18"/>
    </row>
    <row r="24" spans="1:8" ht="12.00" thickBot="1" customHeight="1">
      <c r="A24" s="22"/>
      <c r="B24" s="22"/>
      <c r="C24" s="23" t="s">
        <v>45</v>
      </c>
      <c r="D24" s="23"/>
      <c r="E24" s="22" t="s">
        <v>46</v>
      </c>
      <c r="F24" s="16">
        <v>2.000000</v>
      </c>
      <c r="G24" s="17">
        <f ca="1">ROUND(SUM(INDIRECT(ADDRESS(ROW()+(-2), COLUMN()+(1), 1)),INDIRECT(ADDRESS(ROW()+(-6), COLUMN()+(1), 1)),INDIRECT(ADDRESS(ROW()+(-9), COLUMN()+(1), 1))), 2)</f>
        <v>18595.880000</v>
      </c>
      <c r="H24" s="17">
        <f ca="1">ROUND(INDIRECT(ADDRESS(ROW()+(0), COLUMN()+(-2), 1))*INDIRECT(ADDRESS(ROW()+(0), COLUMN()+(-1), 1))/100, 2)</f>
        <v>371.920000</v>
      </c>
    </row>
    <row r="25" spans="1:8" ht="12.00" thickBot="1" customHeight="1">
      <c r="A25" s="6" t="s">
        <v>47</v>
      </c>
      <c r="B25" s="6"/>
      <c r="C25" s="7"/>
      <c r="D25" s="7"/>
      <c r="E25" s="8"/>
      <c r="F25" s="24" t="s">
        <v>48</v>
      </c>
      <c r="G25" s="25"/>
      <c r="H25" s="26">
        <f ca="1">ROUND(SUM(INDIRECT(ADDRESS(ROW()+(-1), COLUMN()+(0), 1)),INDIRECT(ADDRESS(ROW()+(-3), COLUMN()+(0), 1)),INDIRECT(ADDRESS(ROW()+(-7), COLUMN()+(0), 1)),INDIRECT(ADDRESS(ROW()+(-10), COLUMN()+(0), 1))), 2)</f>
        <v>18967.800000</v>
      </c>
    </row>
  </sheetData>
  <mergeCells count="49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E25"/>
    <mergeCell ref="F25:G25"/>
  </mergeCells>
  <pageMargins left="0.620079" right="0.472441" top="0.472441" bottom="0.472441" header="0.0" footer="0.0"/>
  <pageSetup paperSize="9" orientation="portrait"/>
  <rowBreaks count="0" manualBreakCount="0">
    </rowBreaks>
</worksheet>
</file>