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<sst xmlns="http://schemas.openxmlformats.org/spreadsheetml/2006/main" count="35" uniqueCount="35">
  <si>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</si>
  <si>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FUD010</t>
  </si>
  <si>
    <t xml:space="preserve">Ud</t>
  </si>
  <si>
    <t xml:space="preserve">Tabique acristalada deslizante, sin perfiles verticales.</t>
  </si>
  <si>
    <r>
      <rPr>
        <sz val="8.25"/>
        <color rgb="FF000000"/>
        <rFont val="Arial"/>
        <family val="2"/>
      </rPr>
      <t xml:space="preserve">Tabique acristalada, sistema deslizante, modelo 1 panel fijo + 2 paneles deslizantes sin perfiles verticales, de 3 m de anchura y 2,5 m de altura total, formada por perfiles superiores anodizado color plata mate, de aluminio, un panel fijo con guía inferior y dos paneles deslizantes con kit de accesorios para el guiado inferior, con vidrio incoloro templado de seguridad, de 10 mm de espesor, con los cantos pulidos. Incluso juntas, tornillería de acero inoxidable, anilla tirador, kit de detenida suave y pinzas de sujeción de las hojas.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</si>
  <si>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</si>
  <si>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</si>
  <si>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</si>
  <si>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</si>
  <si>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</si>
  <si>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</si>
  <si>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</si>
  <si>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mt21csy040aaa</t>
  </si>
  <si>
    <t xml:space="preserve">m²</t>
  </si>
  <si>
    <t xml:space="preserve">Tabique acristalada, 1 panel fijo + 2 paneles deslizantes, sin perfiles verticales, formada por perfiles superiores anodizado color plata mate, de aluminio, un panel fijo con guía inferior y dos paneles deslizantes con kit de accesorios para el guiado inferior, con vidrio incoloro templado de seguridad, de 10 mm de espesor, con los cantos pulidos. Incluso juntas, tornillería de acero inoxidable y pinzas de sujeción de hojas.</t>
  </si>
  <si>
    <t xml:space="preserve">mt21csy045w</t>
  </si>
  <si>
    <t xml:space="preserve">Ud</t>
  </si>
  <si>
    <t xml:space="preserve">Tirador para hoja móvil, de latón, acabado aluminio mate, para tabique acristalada sin perfiles verticales.</t>
  </si>
  <si>
    <t xml:space="preserve">mt21csy045a</t>
  </si>
  <si>
    <t xml:space="preserve">Ud</t>
  </si>
  <si>
    <t xml:space="preserve">Kit de detenida suave con amortiguación hidráulica, de ABS y acero, para tabique acristalada sin perfiles verticales.</t>
  </si>
  <si>
    <t xml:space="preserve">Subtotal materiales:</t>
  </si>
  <si>
    <t xml:space="preserve">Mano de obra</t>
  </si>
  <si>
    <t xml:space="preserve">mo011</t>
  </si>
  <si>
    <t xml:space="preserve">h</t>
  </si>
  <si>
    <t xml:space="preserve">Maestro 1ª montador.</t>
  </si>
  <si>
    <t xml:space="preserve">mo080</t>
  </si>
  <si>
    <t xml:space="preserve">h</t>
  </si>
  <si>
    <t xml:space="preserve">Ayudante montador.</t>
  </si>
  <si>
    <t xml:space="preserve">Subtotal mano de obra:</t>
  </si>
  <si>
    <t xml:space="preserve">Herramientas</t>
  </si>
  <si>
    <t xml:space="preserve">%</t>
  </si>
  <si>
    <t xml:space="preserve">Herramientas</t>
  </si>
  <si>
    <t xml:space="preserve">Coste de mantenimiento decenal: $ 579.070,21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</si>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</sst>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12" customWidth="1"/>
    <col min="3" max="3" width="8.16" customWidth="1"/>
    <col min="4" max="4" width="67.32" customWidth="1"/>
    <col min="5" max="5" width="10.03" customWidth="1"/>
    <col min="6" max="6" width="13.94"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7.5</v>
      </c>
      <c r="F10" s="12">
        <v>191074</v>
      </c>
      <c r="G10" s="12">
        <f ca="1">ROUND(INDIRECT(ADDRESS(ROW()+(0), COLUMN()+(-2), 1))*INDIRECT(ADDRESS(ROW()+(0), COLUMN()+(-1), 1)), 2)</f>
        <v>1.43305e+006</v>
      </c>
    </row>
    <row r="11" spans="1:7" ht="24.00" thickBot="1" customHeight="1">
      <c r="A11" s="1" t="s">
        <v>15</v>
      </c>
      <c r="B11" s="1"/>
      <c r="C11" s="10" t="s">
        <v>16</v>
      </c>
      <c r="D11" s="1" t="s">
        <v>17</v>
      </c>
      <c r="E11" s="11">
        <v>1</v>
      </c>
      <c r="F11" s="12">
        <v>13005.4</v>
      </c>
      <c r="G11" s="12">
        <f ca="1">ROUND(INDIRECT(ADDRESS(ROW()+(0), COLUMN()+(-2), 1))*INDIRECT(ADDRESS(ROW()+(0), COLUMN()+(-1), 1)), 2)</f>
        <v>13005.4</v>
      </c>
    </row>
    <row r="12" spans="1:7" ht="24.00" thickBot="1" customHeight="1">
      <c r="A12" s="1" t="s">
        <v>18</v>
      </c>
      <c r="B12" s="1"/>
      <c r="C12" s="10" t="s">
        <v>19</v>
      </c>
      <c r="D12" s="1" t="s">
        <v>20</v>
      </c>
      <c r="E12" s="13">
        <v>1</v>
      </c>
      <c r="F12" s="14">
        <v>90651.4</v>
      </c>
      <c r="G12" s="14">
        <f ca="1">ROUND(INDIRECT(ADDRESS(ROW()+(0), COLUMN()+(-2), 1))*INDIRECT(ADDRESS(ROW()+(0), COLUMN()+(-1), 1)), 2)</f>
        <v>90651.4</v>
      </c>
    </row>
    <row r="13" spans="1:7" ht="13.50" thickBot="1" customHeight="1">
      <c r="A13" s="15"/>
      <c r="B13" s="15"/>
      <c r="C13" s="15"/>
      <c r="D13" s="15"/>
      <c r="E13" s="9" t="s">
        <v>21</v>
      </c>
      <c r="F13" s="9"/>
      <c r="G13" s="17">
        <f ca="1">ROUND(SUM(INDIRECT(ADDRESS(ROW()+(-1), COLUMN()+(0), 1)),INDIRECT(ADDRESS(ROW()+(-2), COLUMN()+(0), 1)),INDIRECT(ADDRESS(ROW()+(-3), COLUMN()+(0), 1))), 2)</f>
        <v>1.53671e+006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5.773</v>
      </c>
      <c r="F15" s="12">
        <v>8556.75</v>
      </c>
      <c r="G15" s="12">
        <f ca="1">ROUND(INDIRECT(ADDRESS(ROW()+(0), COLUMN()+(-2), 1))*INDIRECT(ADDRESS(ROW()+(0), COLUMN()+(-1), 1)), 2)</f>
        <v>49398.1</v>
      </c>
    </row>
    <row r="16" spans="1:7" ht="13.50" thickBot="1" customHeight="1">
      <c r="A16" s="1" t="s">
        <v>26</v>
      </c>
      <c r="B16" s="1"/>
      <c r="C16" s="10" t="s">
        <v>27</v>
      </c>
      <c r="D16" s="1" t="s">
        <v>28</v>
      </c>
      <c r="E16" s="13">
        <v>5.773</v>
      </c>
      <c r="F16" s="14">
        <v>6224.8</v>
      </c>
      <c r="G16" s="14">
        <f ca="1">ROUND(INDIRECT(ADDRESS(ROW()+(0), COLUMN()+(-2), 1))*INDIRECT(ADDRESS(ROW()+(0), COLUMN()+(-1), 1)), 2)</f>
        <v>35935.8</v>
      </c>
    </row>
    <row r="17" spans="1:7" ht="13.50" thickBot="1" customHeight="1">
      <c r="A17" s="15"/>
      <c r="B17" s="15"/>
      <c r="C17" s="15"/>
      <c r="D17" s="15"/>
      <c r="E17" s="9" t="s">
        <v>29</v>
      </c>
      <c r="F17" s="9"/>
      <c r="G17" s="17">
        <f ca="1">ROUND(SUM(INDIRECT(ADDRESS(ROW()+(-1), COLUMN()+(0), 1)),INDIRECT(ADDRESS(ROW()+(-2), COLUMN()+(0), 1))), 2)</f>
        <v>85333.9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1.62205e+006</v>
      </c>
      <c r="G19" s="14">
        <f ca="1">ROUND(INDIRECT(ADDRESS(ROW()+(0), COLUMN()+(-2), 1))*INDIRECT(ADDRESS(ROW()+(0), COLUMN()+(-1), 1))/100, 2)</f>
        <v>32440.9</v>
      </c>
    </row>
    <row r="20" spans="1:7" ht="13.50" thickBot="1" customHeight="1">
      <c r="A20" s="21" t="s">
        <v>33</v>
      </c>
      <c r="B20" s="21"/>
      <c r="C20" s="22"/>
      <c r="D20" s="23"/>
      <c r="E20" s="24" t="s">
        <v>34</v>
      </c>
      <c r="F20" s="25"/>
      <c r="G20" s="26">
        <f ca="1">ROUND(SUM(INDIRECT(ADDRESS(ROW()+(-1), COLUMN()+(0), 1)),INDIRECT(ADDRESS(ROW()+(-3), COLUMN()+(0), 1)),INDIRECT(ADDRESS(ROW()+(-7), COLUMN()+(0), 1))), 2)</f>
        <v>1.65449e+006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