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<sst xmlns="http://schemas.openxmlformats.org/spreadsheetml/2006/main" count="77" uniqueCount="77">
  <si>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</si>
  <si>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FAZ010</t>
  </si>
  <si>
    <t xml:space="preserve">m²</t>
  </si>
  <si>
    <t xml:space="preserve">Sistema "KNAUF" de placa de cemento Portland para soporte de revestimiento exterior de fachada ventilada.</t>
  </si>
  <si>
    <t xml:space="preserve">Sistema de fachada "KNAUF" Aquapanel WM211C.es, (12,5+75+5+15)/400, para su uso como hoja interior de fachada ventilada, formado por una placa Aquapanel Outdoor de 12,5 mm de espesor, atornillada desde el lado exterior a una estructura metálica de acero Z2 (Z275) galvanizado normal de canales horizontales de 75/40/0,7 mm GRC 0,70, anclados a la parte superior e inferior de las losas y montantes verticales de 75/50/0,70 mm GRC 0,70 con una modulación de 400 mm entre ejes, de canal a canal y disposición normal "N"; barrera impermeable al agua Tyvek StuccoWrap entre los perfiles y la placa; dos placas que se atornillan desde el lado interior a los montantes (una placa tipo Standard (A) de 5 mm de espesor y una placa tipo Standard + Aluminio (BV) de 15 mm de espesor); preparado como soporte del revestimiento exterior de la fachada ventilada (no incluido en este precio).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</si>
  <si>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</si>
  <si>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</si>
  <si>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</si>
  <si>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</si>
  <si>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</si>
  <si>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</si>
  <si>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</si>
  <si>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</si>
  <si>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</si>
  <si>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mt12pak020b</t>
  </si>
  <si>
    <t xml:space="preserve">m</t>
  </si>
  <si>
    <t xml:space="preserve">Canal 75/40/0,7 mm GRC 0,70 "KNAUF" de acero Z2 (Z275) galvanizado normal, para sistema Aquapanel Outdoor.</t>
  </si>
  <si>
    <t xml:space="preserve">mt12pak030bb</t>
  </si>
  <si>
    <t xml:space="preserve">m</t>
  </si>
  <si>
    <t xml:space="preserve">Montante 75/50/0,70 mm GRC 0,70 "KNAUF" de acero Z2 (Z275) galvanizado normal, para sistema Aquapanel Outdoor.</t>
  </si>
  <si>
    <t xml:space="preserve">mt12pak070</t>
  </si>
  <si>
    <t xml:space="preserve">m²</t>
  </si>
  <si>
    <t xml:space="preserve">Lámina impermeable al agua y permeable al vapor de agua, Tyvek StuccoWrap "KNAUF".</t>
  </si>
  <si>
    <t xml:space="preserve">mt12pak010a</t>
  </si>
  <si>
    <t xml:space="preserve">m²</t>
  </si>
  <si>
    <t xml:space="preserve">Placa de cemento Portland Aquapanel Outdoor "KNAUF" 12,5x1200x2400, revestida con una capa de fibra de vidrio embebida en ambas caras.</t>
  </si>
  <si>
    <t xml:space="preserve">mt12pak040b</t>
  </si>
  <si>
    <t xml:space="preserve">Ud</t>
  </si>
  <si>
    <t xml:space="preserve">Tornillo Aquapanel Maxi TB 39 mm "KNAUF".</t>
  </si>
  <si>
    <t xml:space="preserve">mt12psg220</t>
  </si>
  <si>
    <t xml:space="preserve">Ud</t>
  </si>
  <si>
    <t xml:space="preserve">Fijación compuesta por taco y tornillo 5x27.</t>
  </si>
  <si>
    <t xml:space="preserve">mt12ppk010a</t>
  </si>
  <si>
    <t xml:space="preserve">m²</t>
  </si>
  <si>
    <t xml:space="preserve">Placa de yeso laminado A / - 1200 / longitud / 12,5 / borde afinado, Standard "KNAUF".</t>
  </si>
  <si>
    <t xml:space="preserve">mt12ppk010e</t>
  </si>
  <si>
    <t xml:space="preserve">m²</t>
  </si>
  <si>
    <t xml:space="preserve">Placa de yeso laminado BV / - 1200 / longitud / 15 / borde afinado, Standard + Aluminio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</si>
  <si>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</si>
  <si>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</si>
  <si>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</si>
  <si>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</si>
  <si>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</si>
  <si>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</si>
  <si>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mt12pik015</t>
  </si>
  <si>
    <t xml:space="preserve">kg</t>
  </si>
  <si>
    <t xml:space="preserve">Pasta de agarre Perlfix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</si>
  <si>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</si>
  <si>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</si>
  <si>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</si>
  <si>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</si>
  <si>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</si>
  <si>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</si>
  <si>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mt12pak060</t>
  </si>
  <si>
    <t xml:space="preserve">kg</t>
  </si>
  <si>
    <t xml:space="preserve">Mortero de juntas Aquapanel "KNAUF", color gris.</t>
  </si>
  <si>
    <t xml:space="preserve">mt12pak050</t>
  </si>
  <si>
    <t xml:space="preserve">m</t>
  </si>
  <si>
    <t xml:space="preserve">Cinta de juntas Aquapanel Outdoor "KNAUF".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</si>
  <si>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</si>
  <si>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</si>
  <si>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</si>
  <si>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</si>
  <si>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</si>
  <si>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</si>
  <si>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</si>
  <si>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</si>
  <si>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</si>
  <si>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</si>
  <si>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</si>
  <si>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</si>
  <si>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</si>
  <si>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</si>
  <si>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</si>
  <si>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</si>
  <si>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$ 8.412,22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</si>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</sst>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42" customWidth="1"/>
    <col min="5" max="5" width="29.58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339.240000</v>
      </c>
      <c r="J8" s="16"/>
      <c r="K8" s="16">
        <f ca="1">ROUND(INDIRECT(ADDRESS(ROW()+(0), COLUMN()+(-4), 1))*INDIRECT(ADDRESS(ROW()+(0), COLUMN()+(-2), 1)), 2)</f>
        <v>407.090000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1652.670000</v>
      </c>
      <c r="J9" s="20"/>
      <c r="K9" s="20">
        <f ca="1">ROUND(INDIRECT(ADDRESS(ROW()+(0), COLUMN()+(-4), 1))*INDIRECT(ADDRESS(ROW()+(0), COLUMN()+(-2), 1)), 2)</f>
        <v>1156.870000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2.750000</v>
      </c>
      <c r="H10" s="19"/>
      <c r="I10" s="20">
        <v>2345.530000</v>
      </c>
      <c r="J10" s="20"/>
      <c r="K10" s="20">
        <f ca="1">ROUND(INDIRECT(ADDRESS(ROW()+(0), COLUMN()+(-4), 1))*INDIRECT(ADDRESS(ROW()+(0), COLUMN()+(-2), 1)), 2)</f>
        <v>6450.210000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1.100000</v>
      </c>
      <c r="H11" s="19"/>
      <c r="I11" s="20">
        <v>3264.490000</v>
      </c>
      <c r="J11" s="20"/>
      <c r="K11" s="20">
        <f ca="1">ROUND(INDIRECT(ADDRESS(ROW()+(0), COLUMN()+(-4), 1))*INDIRECT(ADDRESS(ROW()+(0), COLUMN()+(-2), 1)), 2)</f>
        <v>3590.940000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16628.490000</v>
      </c>
      <c r="J12" s="20"/>
      <c r="K12" s="20">
        <f ca="1">ROUND(INDIRECT(ADDRESS(ROW()+(0), COLUMN()+(-4), 1))*INDIRECT(ADDRESS(ROW()+(0), COLUMN()+(-2), 1)), 2)</f>
        <v>16628.490000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20.000000</v>
      </c>
      <c r="H13" s="19"/>
      <c r="I13" s="20">
        <v>59.810000</v>
      </c>
      <c r="J13" s="20"/>
      <c r="K13" s="20">
        <f ca="1">ROUND(INDIRECT(ADDRESS(ROW()+(0), COLUMN()+(-4), 1))*INDIRECT(ADDRESS(ROW()+(0), COLUMN()+(-2), 1)), 2)</f>
        <v>1196.200000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40.870000</v>
      </c>
      <c r="J14" s="20"/>
      <c r="K14" s="20">
        <f ca="1">ROUND(INDIRECT(ADDRESS(ROW()+(0), COLUMN()+(-4), 1))*INDIRECT(ADDRESS(ROW()+(0), COLUMN()+(-2), 1)), 2)</f>
        <v>65.390000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3019.310000</v>
      </c>
      <c r="J15" s="20"/>
      <c r="K15" s="20">
        <f ca="1">ROUND(INDIRECT(ADDRESS(ROW()+(0), COLUMN()+(-4), 1))*INDIRECT(ADDRESS(ROW()+(0), COLUMN()+(-2), 1)), 2)</f>
        <v>3019.310000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6413.660000</v>
      </c>
      <c r="J16" s="20"/>
      <c r="K16" s="20">
        <f ca="1">ROUND(INDIRECT(ADDRESS(ROW()+(0), COLUMN()+(-4), 1))*INDIRECT(ADDRESS(ROW()+(0), COLUMN()+(-2), 1)), 2)</f>
        <v>6413.660000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9.000000</v>
      </c>
      <c r="H17" s="19"/>
      <c r="I17" s="20">
        <v>6.040000</v>
      </c>
      <c r="J17" s="20"/>
      <c r="K17" s="20">
        <f ca="1">ROUND(INDIRECT(ADDRESS(ROW()+(0), COLUMN()+(-4), 1))*INDIRECT(ADDRESS(ROW()+(0), COLUMN()+(-2), 1)), 2)</f>
        <v>54.360000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18.000000</v>
      </c>
      <c r="H18" s="19"/>
      <c r="I18" s="20">
        <v>9.470000</v>
      </c>
      <c r="J18" s="20"/>
      <c r="K18" s="20">
        <f ca="1">ROUND(INDIRECT(ADDRESS(ROW()+(0), COLUMN()+(-4), 1))*INDIRECT(ADDRESS(ROW()+(0), COLUMN()+(-2), 1)), 2)</f>
        <v>170.460000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0.100000</v>
      </c>
      <c r="H19" s="19"/>
      <c r="I19" s="20">
        <v>391.550000</v>
      </c>
      <c r="J19" s="20"/>
      <c r="K19" s="20">
        <f ca="1">ROUND(INDIRECT(ADDRESS(ROW()+(0), COLUMN()+(-4), 1))*INDIRECT(ADDRESS(ROW()+(0), COLUMN()+(-2), 1)), 2)</f>
        <v>39.160000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0.500000</v>
      </c>
      <c r="H20" s="19"/>
      <c r="I20" s="20">
        <v>854.630000</v>
      </c>
      <c r="J20" s="20"/>
      <c r="K20" s="20">
        <f ca="1">ROUND(INDIRECT(ADDRESS(ROW()+(0), COLUMN()+(-4), 1))*INDIRECT(ADDRESS(ROW()+(0), COLUMN()+(-2), 1)), 2)</f>
        <v>427.320000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1.600000</v>
      </c>
      <c r="H21" s="19"/>
      <c r="I21" s="20">
        <v>23.460000</v>
      </c>
      <c r="J21" s="20"/>
      <c r="K21" s="20">
        <f ca="1">ROUND(INDIRECT(ADDRESS(ROW()+(0), COLUMN()+(-4), 1))*INDIRECT(ADDRESS(ROW()+(0), COLUMN()+(-2), 1)), 2)</f>
        <v>37.540000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0.600000</v>
      </c>
      <c r="H22" s="19"/>
      <c r="I22" s="20">
        <v>1744.840000</v>
      </c>
      <c r="J22" s="20"/>
      <c r="K22" s="20">
        <f ca="1">ROUND(INDIRECT(ADDRESS(ROW()+(0), COLUMN()+(-4), 1))*INDIRECT(ADDRESS(ROW()+(0), COLUMN()+(-2), 1)), 2)</f>
        <v>1046.900000</v>
      </c>
    </row>
    <row r="23" spans="1:11" ht="12.0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2.100000</v>
      </c>
      <c r="H23" s="19"/>
      <c r="I23" s="20">
        <v>358.760000</v>
      </c>
      <c r="J23" s="20"/>
      <c r="K23" s="20">
        <f ca="1">ROUND(INDIRECT(ADDRESS(ROW()+(0), COLUMN()+(-4), 1))*INDIRECT(ADDRESS(ROW()+(0), COLUMN()+(-2), 1)), 2)</f>
        <v>753.400000</v>
      </c>
    </row>
    <row r="24" spans="1:11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0.352000</v>
      </c>
      <c r="H24" s="19"/>
      <c r="I24" s="20">
        <v>4387.570000</v>
      </c>
      <c r="J24" s="20"/>
      <c r="K24" s="20">
        <f ca="1">ROUND(INDIRECT(ADDRESS(ROW()+(0), COLUMN()+(-4), 1))*INDIRECT(ADDRESS(ROW()+(0), COLUMN()+(-2), 1)), 2)</f>
        <v>1544.420000</v>
      </c>
    </row>
    <row r="25" spans="1:11" ht="12.0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0.352000</v>
      </c>
      <c r="H25" s="19"/>
      <c r="I25" s="20">
        <v>2978.600000</v>
      </c>
      <c r="J25" s="20"/>
      <c r="K25" s="20">
        <f ca="1">ROUND(INDIRECT(ADDRESS(ROW()+(0), COLUMN()+(-4), 1))*INDIRECT(ADDRESS(ROW()+(0), COLUMN()+(-2), 1)), 2)</f>
        <v>1048.470000</v>
      </c>
    </row>
    <row r="26" spans="1:11" ht="12.0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0.352000</v>
      </c>
      <c r="H26" s="19"/>
      <c r="I26" s="20">
        <v>4387.570000</v>
      </c>
      <c r="J26" s="20"/>
      <c r="K26" s="20">
        <f ca="1">ROUND(INDIRECT(ADDRESS(ROW()+(0), COLUMN()+(-4), 1))*INDIRECT(ADDRESS(ROW()+(0), COLUMN()+(-2), 1)), 2)</f>
        <v>1544.420000</v>
      </c>
    </row>
    <row r="27" spans="1:11" ht="12.00" thickBot="1" customHeight="1">
      <c r="A27" s="17" t="s">
        <v>68</v>
      </c>
      <c r="B27" s="21" t="s">
        <v>69</v>
      </c>
      <c r="C27" s="22" t="s">
        <v>70</v>
      </c>
      <c r="D27" s="22"/>
      <c r="E27" s="22"/>
      <c r="F27" s="22"/>
      <c r="G27" s="23">
        <v>0.352000</v>
      </c>
      <c r="H27" s="23"/>
      <c r="I27" s="24">
        <v>2978.600000</v>
      </c>
      <c r="J27" s="24"/>
      <c r="K27" s="24">
        <f ca="1">ROUND(INDIRECT(ADDRESS(ROW()+(0), COLUMN()+(-4), 1))*INDIRECT(ADDRESS(ROW()+(0), COLUMN()+(-2), 1)), 2)</f>
        <v>1048.470000</v>
      </c>
    </row>
    <row r="28" spans="1:11" ht="12.00" thickBot="1" customHeight="1">
      <c r="A28" s="17"/>
      <c r="B28" s="12" t="s">
        <v>71</v>
      </c>
      <c r="C28" s="10" t="s">
        <v>72</v>
      </c>
      <c r="D28" s="10"/>
      <c r="E28" s="10"/>
      <c r="F28" s="10"/>
      <c r="G28" s="14">
        <v>3.000000</v>
      </c>
      <c r="H28" s="14"/>
      <c r="I2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46643.080000</v>
      </c>
      <c r="J28" s="16"/>
      <c r="K28" s="16">
        <f ca="1">ROUND(INDIRECT(ADDRESS(ROW()+(0), COLUMN()+(-4), 1))*INDIRECT(ADDRESS(ROW()+(0), COLUMN()+(-2), 1))/100, 2)</f>
        <v>1399.290000</v>
      </c>
    </row>
    <row r="29" spans="1:11" ht="12.00" thickBot="1" customHeight="1">
      <c r="A29" s="22"/>
      <c r="B29" s="21" t="s">
        <v>73</v>
      </c>
      <c r="C29" s="22" t="s">
        <v>74</v>
      </c>
      <c r="D29" s="22"/>
      <c r="E29" s="22"/>
      <c r="F29" s="22"/>
      <c r="G29" s="23">
        <v>3.000000</v>
      </c>
      <c r="H29" s="23"/>
      <c r="I2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48042.370000</v>
      </c>
      <c r="J29" s="24"/>
      <c r="K29" s="24">
        <f ca="1">ROUND(INDIRECT(ADDRESS(ROW()+(0), COLUMN()+(-4), 1))*INDIRECT(ADDRESS(ROW()+(0), COLUMN()+(-2), 1))/100, 2)</f>
        <v>1441.270000</v>
      </c>
    </row>
    <row r="30" spans="1:11" ht="12.00" thickBot="1" customHeight="1">
      <c r="A30" s="6" t="s">
        <v>75</v>
      </c>
      <c r="B30" s="7"/>
      <c r="C30" s="7"/>
      <c r="D30" s="7"/>
      <c r="E30" s="7"/>
      <c r="F30" s="7"/>
      <c r="G30" s="25"/>
      <c r="H30" s="25"/>
      <c r="I30" s="6" t="s">
        <v>76</v>
      </c>
      <c r="J30" s="6"/>
      <c r="K3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49483.640000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