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<sst xmlns="http://schemas.openxmlformats.org/spreadsheetml/2006/main" count="26" uniqueCount="26">
  <si>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</si>
  <si>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FAY050</t>
  </si>
  <si>
    <t xml:space="preserve">m²</t>
  </si>
  <si>
    <t xml:space="preserve">Sistema "STRUGAL" de panel composite, para fachada ventilada.</t>
  </si>
  <si>
    <r>
      <rPr>
        <sz val="7.80"/>
        <color rgb="FF000000"/>
        <rFont val="Arial"/>
        <family val="2"/>
      </rPr>
      <t xml:space="preserve">Hoja exterior de sistema de fachada ventilada, de 4 mm de espesor, de </t>
    </r>
    <r>
      <rPr>
        <b/>
        <sz val="7.80"/>
        <color rgb="FF000000"/>
        <rFont val="Arial"/>
        <family val="2"/>
      </rPr>
      <t xml:space="preserve">panel composite "STRUGAL", de 660x4890x4 mm, formado por dos láminas de aleación de aluminio 3005-H44, de 0,5 mm de espesor, con lacado exterior color rojo RAL 3020, unidas por un núcleo de resinas termoplásticas, de 3 mm de espesor, colocado con modulación vertical, mediante sistema STB-Remachado de fijación vista, con remaches sobre una subestructura de aluminio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</si>
  <si>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</si>
  <si>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</si>
  <si>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</si>
  <si>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</si>
  <si>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</si>
  <si>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</si>
  <si>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mt12prs010eHa</t>
  </si>
  <si>
    <t xml:space="preserve">m²</t>
  </si>
  <si>
    <t xml:space="preserve">Panel composite "STRUGAL", con DIT del Instituto Eduardo Torroja nº 553/10, de 660x4890x4 mm, formado por dos láminas de aleación de aluminio 3005-H44, de 0,5 mm de espesor, con lacado exterior color rojo RAL 3020, unidas por un núcleo de resinas termoplásticas, de 3 mm de espesor, colocado con modulación vertical, mediante sistema STB-Remachado de fijación vista, con remaches sobre una subestructura de aluminio; incluso parte proporcional de montantes realizados con perfilería Omega SCH-1-59, anclajes SCH-2 para fijación de los montantes al paramento y perfil travesaño de unión entre montantes SCR-3, que forman la subestructura sobre la que se fijan los paneles.</t>
  </si>
  <si>
    <t xml:space="preserve">mo047</t>
  </si>
  <si>
    <t xml:space="preserve">h</t>
  </si>
  <si>
    <t xml:space="preserve">Maestro 1ª montador de sistemas de fachadas prefabricadas.</t>
  </si>
  <si>
    <t xml:space="preserve">mo090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</si>
  <si>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</si>
  <si>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</si>
  <si>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</si>
  <si>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</si>
  <si>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</si>
  <si>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</si>
  <si>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$ 17.869,30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</si>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</sst>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4.95" customWidth="1"/>
    <col min="4" max="4" width="21.71" customWidth="1"/>
    <col min="5" max="5" width="28.12" customWidth="1"/>
    <col min="6" max="6" width="15.30" customWidth="1"/>
    <col min="7" max="7" width="6.56" customWidth="1"/>
    <col min="8" max="8" width="8.74" customWidth="1"/>
    <col min="9" max="9" width="2.04" customWidth="1"/>
    <col min="10" max="10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88487.440000</v>
      </c>
      <c r="I8" s="16"/>
      <c r="J8" s="16">
        <f ca="1">ROUND(INDIRECT(ADDRESS(ROW()+(0), COLUMN()+(-3), 1))*INDIRECT(ADDRESS(ROW()+(0), COLUMN()+(-2), 1)), 2)</f>
        <v>92911.810000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0.863000</v>
      </c>
      <c r="H9" s="20">
        <v>4195.230000</v>
      </c>
      <c r="I9" s="20"/>
      <c r="J9" s="20">
        <f ca="1">ROUND(INDIRECT(ADDRESS(ROW()+(0), COLUMN()+(-3), 1))*INDIRECT(ADDRESS(ROW()+(0), COLUMN()+(-2), 1)), 2)</f>
        <v>3620.480000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0.863000</v>
      </c>
      <c r="H10" s="24">
        <v>2951.660000</v>
      </c>
      <c r="I10" s="24"/>
      <c r="J10" s="24">
        <f ca="1">ROUND(INDIRECT(ADDRESS(ROW()+(0), COLUMN()+(-3), 1))*INDIRECT(ADDRESS(ROW()+(0), COLUMN()+(-2), 1)), 2)</f>
        <v>2547.280000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6">
        <f ca="1">ROUND(SUM(INDIRECT(ADDRESS(ROW()+(-1), COLUMN()+(2), 1)),INDIRECT(ADDRESS(ROW()+(-2), COLUMN()+(2), 1)),INDIRECT(ADDRESS(ROW()+(-3), COLUMN()+(2), 1))), 2)</f>
        <v>99079.570000</v>
      </c>
      <c r="I11" s="16"/>
      <c r="J11" s="16">
        <f ca="1">ROUND(INDIRECT(ADDRESS(ROW()+(0), COLUMN()+(-3), 1))*INDIRECT(ADDRESS(ROW()+(0), COLUMN()+(-2), 1))/100, 2)</f>
        <v>2972.390000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102051.960000</v>
      </c>
      <c r="I12" s="24"/>
      <c r="J12" s="24">
        <f ca="1">ROUND(INDIRECT(ADDRESS(ROW()+(0), COLUMN()+(-3), 1))*INDIRECT(ADDRESS(ROW()+(0), COLUMN()+(-2), 1))/100, 2)</f>
        <v>3061.560000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105113.520000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