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<sst xmlns="http://schemas.openxmlformats.org/spreadsheetml/2006/main" count="38" uniqueCount="38">
  <si>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</si>
  <si>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RSB040</t>
  </si>
  <si>
    <t xml:space="preserve">m²</t>
  </si>
  <si>
    <t xml:space="preserve">Radier seco "KNAUF".</t>
  </si>
  <si>
    <r>
      <rPr>
        <sz val="8.25"/>
        <color rgb="FF000000"/>
        <rFont val="Arial"/>
        <family val="2"/>
      </rPr>
      <t xml:space="preserve">Radier seco. Sistema F126.es Elemento Simple "KNAUF" Brío, constituido por: PLACAS: placas de yeso laminado reforzado con fibras Brío "KNAUF", de 18 mm de espesor. Con los bordes machihembrados. Incluso banda perimetral Brio "KNAUF" de lana de roca para la resolución de encuentros con paramentos, pegamento Brío "KNAUF",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</si>
  <si>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</si>
  <si>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</si>
  <si>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</si>
  <si>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</si>
  <si>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</si>
  <si>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</si>
  <si>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</si>
  <si>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mt12psk040c</t>
  </si>
  <si>
    <t xml:space="preserve">m</t>
  </si>
  <si>
    <t xml:space="preserve">Banda perimetral Brio "KNAUF" de lana de roca de 12 mm de espesor, 100 mm de anchura y 1200 mm de longitud.</t>
  </si>
  <si>
    <t xml:space="preserve">mt12psk010a</t>
  </si>
  <si>
    <t xml:space="preserve">m²</t>
  </si>
  <si>
    <t xml:space="preserve">Placa de yeso laminado reforzado con fibras Brío "KNAUF", de 18 mm de espesor, con los bordes machihembrados; conductividad térmica 0,3 W/(mK) y Euroclase A1 de reacción al fuego.</t>
  </si>
  <si>
    <t xml:space="preserve">mt12pik030a</t>
  </si>
  <si>
    <t xml:space="preserve">kg</t>
  </si>
  <si>
    <t xml:space="preserve">Pegamento Brío "KNAUF".</t>
  </si>
  <si>
    <t xml:space="preserve">mt12ptk020a</t>
  </si>
  <si>
    <t xml:space="preserve">Ud</t>
  </si>
  <si>
    <t xml:space="preserve">Tornillo especial Brío "KNAUF" 17 mm.</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</si>
  <si>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</si>
  <si>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</si>
  <si>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</si>
  <si>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</si>
  <si>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</si>
  <si>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</si>
  <si>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</si>
  <si>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</si>
  <si>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</si>
  <si>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</si>
  <si>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</si>
  <si>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</si>
  <si>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$ 1.564,74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</si>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</sst>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2.0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5479.91</v>
      </c>
      <c r="H10" s="12">
        <f ca="1">ROUND(INDIRECT(ADDRESS(ROW()+(0), COLUMN()+(-2), 1))*INDIRECT(ADDRESS(ROW()+(0), COLUMN()+(-1), 1)), 2)</f>
        <v>5479.91</v>
      </c>
    </row>
    <row r="11" spans="1:8" ht="34.50" thickBot="1" customHeight="1">
      <c r="A11" s="1" t="s">
        <v>15</v>
      </c>
      <c r="B11" s="1"/>
      <c r="C11" s="10" t="s">
        <v>16</v>
      </c>
      <c r="D11" s="10"/>
      <c r="E11" s="1" t="s">
        <v>17</v>
      </c>
      <c r="F11" s="11">
        <v>1.05</v>
      </c>
      <c r="G11" s="12">
        <v>20376.9</v>
      </c>
      <c r="H11" s="12">
        <f ca="1">ROUND(INDIRECT(ADDRESS(ROW()+(0), COLUMN()+(-2), 1))*INDIRECT(ADDRESS(ROW()+(0), COLUMN()+(-1), 1)), 2)</f>
        <v>21395.8</v>
      </c>
    </row>
    <row r="12" spans="1:8" ht="13.50" thickBot="1" customHeight="1">
      <c r="A12" s="1" t="s">
        <v>18</v>
      </c>
      <c r="B12" s="1"/>
      <c r="C12" s="10" t="s">
        <v>19</v>
      </c>
      <c r="D12" s="10"/>
      <c r="E12" s="1" t="s">
        <v>20</v>
      </c>
      <c r="F12" s="11">
        <v>0.04</v>
      </c>
      <c r="G12" s="12">
        <v>13901.8</v>
      </c>
      <c r="H12" s="12">
        <f ca="1">ROUND(INDIRECT(ADDRESS(ROW()+(0), COLUMN()+(-2), 1))*INDIRECT(ADDRESS(ROW()+(0), COLUMN()+(-1), 1)), 2)</f>
        <v>556.07</v>
      </c>
    </row>
    <row r="13" spans="1:8" ht="13.50" thickBot="1" customHeight="1">
      <c r="A13" s="1" t="s">
        <v>21</v>
      </c>
      <c r="B13" s="1"/>
      <c r="C13" s="10" t="s">
        <v>22</v>
      </c>
      <c r="D13" s="10"/>
      <c r="E13" s="1" t="s">
        <v>23</v>
      </c>
      <c r="F13" s="13">
        <v>11</v>
      </c>
      <c r="G13" s="14">
        <v>9.97</v>
      </c>
      <c r="H13" s="14">
        <f ca="1">ROUND(INDIRECT(ADDRESS(ROW()+(0), COLUMN()+(-2), 1))*INDIRECT(ADDRESS(ROW()+(0), COLUMN()+(-1), 1)), 2)</f>
        <v>109.67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27541.4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0.284</v>
      </c>
      <c r="G16" s="12">
        <v>8556.75</v>
      </c>
      <c r="H16" s="12">
        <f ca="1">ROUND(INDIRECT(ADDRESS(ROW()+(0), COLUMN()+(-2), 1))*INDIRECT(ADDRESS(ROW()+(0), COLUMN()+(-1), 1)), 2)</f>
        <v>2430.12</v>
      </c>
    </row>
    <row r="17" spans="1:8" ht="13.50" thickBot="1" customHeight="1">
      <c r="A17" s="1" t="s">
        <v>29</v>
      </c>
      <c r="B17" s="1"/>
      <c r="C17" s="10" t="s">
        <v>30</v>
      </c>
      <c r="D17" s="10"/>
      <c r="E17" s="1" t="s">
        <v>31</v>
      </c>
      <c r="F17" s="13">
        <v>0.114</v>
      </c>
      <c r="G17" s="14">
        <v>6224.8</v>
      </c>
      <c r="H17" s="14">
        <f ca="1">ROUND(INDIRECT(ADDRESS(ROW()+(0), COLUMN()+(-2), 1))*INDIRECT(ADDRESS(ROW()+(0), COLUMN()+(-1), 1)), 2)</f>
        <v>709.63</v>
      </c>
    </row>
    <row r="18" spans="1:8" ht="13.50" thickBot="1" customHeight="1">
      <c r="A18" s="15"/>
      <c r="B18" s="15"/>
      <c r="C18" s="15"/>
      <c r="D18" s="15"/>
      <c r="E18" s="15"/>
      <c r="F18" s="9" t="s">
        <v>32</v>
      </c>
      <c r="G18" s="9"/>
      <c r="H18" s="17">
        <f ca="1">ROUND(SUM(INDIRECT(ADDRESS(ROW()+(-1), COLUMN()+(0), 1)),INDIRECT(ADDRESS(ROW()+(-2), COLUMN()+(0), 1))), 2)</f>
        <v>3139.75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30681.2</v>
      </c>
      <c r="H20" s="14">
        <f ca="1">ROUND(INDIRECT(ADDRESS(ROW()+(0), COLUMN()+(-2), 1))*INDIRECT(ADDRESS(ROW()+(0), COLUMN()+(-1), 1))/100, 2)</f>
        <v>613.62</v>
      </c>
    </row>
    <row r="21" spans="1:8" ht="13.50" thickBot="1" customHeight="1">
      <c r="A21" s="21" t="s">
        <v>36</v>
      </c>
      <c r="B21" s="21"/>
      <c r="C21" s="22"/>
      <c r="D21" s="22"/>
      <c r="E21" s="23"/>
      <c r="F21" s="24" t="s">
        <v>37</v>
      </c>
      <c r="G21" s="25"/>
      <c r="H21" s="26">
        <f ca="1">ROUND(SUM(INDIRECT(ADDRESS(ROW()+(-1), COLUMN()+(0), 1)),INDIRECT(ADDRESS(ROW()+(-3), COLUMN()+(0), 1)),INDIRECT(ADDRESS(ROW()+(-7), COLUMN()+(0), 1))), 2)</f>
        <v>31294.8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