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<sst xmlns="http://schemas.openxmlformats.org/spreadsheetml/2006/main" count="36" uniqueCount="36">
  <si>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</si>
  <si>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NAE010</t>
  </si>
  <si>
    <t xml:space="preserve">m²</t>
  </si>
  <si>
    <t xml:space="preserve">Aislamiento térmico en cámaras de aire de cerramiento de doble hoja de albañilería, por inyección desde el interior.</t>
  </si>
  <si>
    <r>
      <rPr>
        <sz val="8.25"/>
        <color rgb="FF000000"/>
        <rFont val="Arial"/>
        <family val="2"/>
      </rPr>
      <t xml:space="preserve">Aislamiento térmico en cerramientos de doble hoja de albañilería, rellenando el interior de la cámara de aire de 60 mm de espesor medio, por inyección, desde el interior, de espuma de poliuretano de baja densidad, de 12 a 18 kg/m³ y conductividad térmica 0,038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</si>
  <si>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</si>
  <si>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</si>
  <si>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</si>
  <si>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</si>
  <si>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</si>
  <si>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</si>
  <si>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</si>
  <si>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mt16pop020c</t>
  </si>
  <si>
    <t xml:space="preserve">m²</t>
  </si>
  <si>
    <t xml:space="preserve">Espuma de poliuretano inyectada en sitio, densidad de 12 a 18 kg/m³ y conductividad térmica 0,038 W/(mK); para el relleno de cámara de aire de 60 mm de espesor medio, en cerramientos de doble hoja de albañilería.</t>
  </si>
  <si>
    <t xml:space="preserve">mt09moe080a</t>
  </si>
  <si>
    <t xml:space="preserve">kg</t>
  </si>
  <si>
    <t xml:space="preserve">Mortero de cemento, color gris, compuesto de cemento, áridos seleccionados y aditivos, resistencia a compresión de 3 a 7,5 N/mm², absorción de agua por capilaridad menor de 0,2 kg/m² min½.</t>
  </si>
  <si>
    <t xml:space="preserve">Subtotal materiales:</t>
  </si>
  <si>
    <t xml:space="preserve">Maquinaria</t>
  </si>
  <si>
    <t xml:space="preserve">mq08mpa040</t>
  </si>
  <si>
    <t xml:space="preserve">h</t>
  </si>
  <si>
    <t xml:space="preserve">Maquinaria para inyección de aislamiento en cámaras de aire.</t>
  </si>
  <si>
    <t xml:space="preserve">Subtotal maquinaria:</t>
  </si>
  <si>
    <t xml:space="preserve">Mano de obra</t>
  </si>
  <si>
    <t xml:space="preserve">mo030</t>
  </si>
  <si>
    <t xml:space="preserve">h</t>
  </si>
  <si>
    <t xml:space="preserve">Maestro 1ª aplicador de productos aislantes.</t>
  </si>
  <si>
    <t xml:space="preserve">mo068</t>
  </si>
  <si>
    <t xml:space="preserve">h</t>
  </si>
  <si>
    <t xml:space="preserve">Ayudante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</si>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</sst>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55" customWidth="1"/>
    <col min="6" max="6" width="12.07"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3145.07</v>
      </c>
      <c r="H10" s="12">
        <f ca="1">ROUND(INDIRECT(ADDRESS(ROW()+(0), COLUMN()+(-2), 1))*INDIRECT(ADDRESS(ROW()+(0), COLUMN()+(-1), 1)), 2)</f>
        <v>3145.07</v>
      </c>
    </row>
    <row r="11" spans="1:8" ht="34.50" thickBot="1" customHeight="1">
      <c r="A11" s="1" t="s">
        <v>15</v>
      </c>
      <c r="B11" s="1"/>
      <c r="C11" s="10" t="s">
        <v>16</v>
      </c>
      <c r="D11" s="10"/>
      <c r="E11" s="1" t="s">
        <v>17</v>
      </c>
      <c r="F11" s="13">
        <v>0.6</v>
      </c>
      <c r="G11" s="14">
        <v>112.06</v>
      </c>
      <c r="H11" s="14">
        <f ca="1">ROUND(INDIRECT(ADDRESS(ROW()+(0), COLUMN()+(-2), 1))*INDIRECT(ADDRESS(ROW()+(0), COLUMN()+(-1), 1)), 2)</f>
        <v>67.24</v>
      </c>
    </row>
    <row r="12" spans="1:8" ht="13.50" thickBot="1" customHeight="1">
      <c r="A12" s="15"/>
      <c r="B12" s="15"/>
      <c r="C12" s="15"/>
      <c r="D12" s="15"/>
      <c r="E12" s="15"/>
      <c r="F12" s="9" t="s">
        <v>18</v>
      </c>
      <c r="G12" s="9"/>
      <c r="H12" s="17">
        <f ca="1">ROUND(SUM(INDIRECT(ADDRESS(ROW()+(-1), COLUMN()+(0), 1)),INDIRECT(ADDRESS(ROW()+(-2), COLUMN()+(0), 1))), 2)</f>
        <v>3212.31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0.081</v>
      </c>
      <c r="G14" s="14">
        <v>6515.1</v>
      </c>
      <c r="H14" s="14">
        <f ca="1">ROUND(INDIRECT(ADDRESS(ROW()+(0), COLUMN()+(-2), 1))*INDIRECT(ADDRESS(ROW()+(0), COLUMN()+(-1), 1)), 2)</f>
        <v>527.72</v>
      </c>
    </row>
    <row r="15" spans="1:8" ht="13.50" thickBot="1" customHeight="1">
      <c r="A15" s="15"/>
      <c r="B15" s="15"/>
      <c r="C15" s="15"/>
      <c r="D15" s="15"/>
      <c r="E15" s="15"/>
      <c r="F15" s="9" t="s">
        <v>23</v>
      </c>
      <c r="G15" s="9"/>
      <c r="H15" s="17">
        <f ca="1">ROUND(SUM(INDIRECT(ADDRESS(ROW()+(-1), COLUMN()+(0), 1))), 2)</f>
        <v>527.72</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0.126</v>
      </c>
      <c r="G17" s="12">
        <v>5466.67</v>
      </c>
      <c r="H17" s="12">
        <f ca="1">ROUND(INDIRECT(ADDRESS(ROW()+(0), COLUMN()+(-2), 1))*INDIRECT(ADDRESS(ROW()+(0), COLUMN()+(-1), 1)), 2)</f>
        <v>688.8</v>
      </c>
    </row>
    <row r="18" spans="1:8" ht="13.50" thickBot="1" customHeight="1">
      <c r="A18" s="1" t="s">
        <v>28</v>
      </c>
      <c r="B18" s="1"/>
      <c r="C18" s="10" t="s">
        <v>29</v>
      </c>
      <c r="D18" s="10"/>
      <c r="E18" s="1" t="s">
        <v>30</v>
      </c>
      <c r="F18" s="13">
        <v>0.126</v>
      </c>
      <c r="G18" s="14">
        <v>4063.51</v>
      </c>
      <c r="H18" s="14">
        <f ca="1">ROUND(INDIRECT(ADDRESS(ROW()+(0), COLUMN()+(-2), 1))*INDIRECT(ADDRESS(ROW()+(0), COLUMN()+(-1), 1)), 2)</f>
        <v>512</v>
      </c>
    </row>
    <row r="19" spans="1:8" ht="13.50" thickBot="1" customHeight="1">
      <c r="A19" s="15"/>
      <c r="B19" s="15"/>
      <c r="C19" s="15"/>
      <c r="D19" s="15"/>
      <c r="E19" s="15"/>
      <c r="F19" s="9" t="s">
        <v>31</v>
      </c>
      <c r="G19" s="9"/>
      <c r="H19" s="17">
        <f ca="1">ROUND(SUM(INDIRECT(ADDRESS(ROW()+(-1), COLUMN()+(0), 1)),INDIRECT(ADDRESS(ROW()+(-2), COLUMN()+(0), 1))), 2)</f>
        <v>1200.8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4940.83</v>
      </c>
      <c r="H21" s="14">
        <f ca="1">ROUND(INDIRECT(ADDRESS(ROW()+(0), COLUMN()+(-2), 1))*INDIRECT(ADDRESS(ROW()+(0), COLUMN()+(-1), 1))/100, 2)</f>
        <v>98.82</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5039.65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