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<sst xmlns="http://schemas.openxmlformats.org/spreadsheetml/2006/main" count="58" uniqueCount="58">
  <si>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</si>
  <si>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HRP070</t>
  </si>
  <si>
    <t xml:space="preserve">m</t>
  </si>
  <si>
    <t xml:space="preserve">Zócalo de hormigón polímero.</t>
  </si>
  <si>
    <r>
      <rPr>
        <sz val="8.25"/>
        <color rgb="FF000000"/>
        <rFont val="Arial"/>
        <family val="2"/>
      </rPr>
      <t xml:space="preserve">Zócalo de hormigón polímero de superficie pulida, de color blanco, de 500x25 mm, con anclaje metálico de acero inoxidable y grava adherida a la superficie en su cara inferior; colocación con adhesivo cementoso flexible y de gran adherencia, C2 S2 sobre una capa de regularización de mortero de cemento, confeccionado en obra, con aditivo hidrófugo, dosificación 1:3, sobre el que se introducen los anclajes metálicos; y sellado de las juntas entre piezas y, en su caso, de las uniones con los muros con masilla de poliuretano, previa aplicación de la imprimación.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</si>
  <si>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</si>
  <si>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</si>
  <si>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</si>
  <si>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</si>
  <si>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</si>
  <si>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</si>
  <si>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</si>
  <si>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</si>
  <si>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</si>
  <si>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</si>
  <si>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</si>
  <si>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</si>
  <si>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</si>
  <si>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mt08cem000e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</si>
  <si>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</si>
  <si>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</si>
  <si>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</si>
  <si>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</si>
  <si>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imprimación de morteros u hormigones.</t>
  </si>
  <si>
    <t xml:space="preserve">mt20wwa040</t>
  </si>
  <si>
    <t xml:space="preserve">kg</t>
  </si>
  <si>
    <t xml:space="preserve">Adhesivo cementoso flexible y de gran adherencia, C2 S2.</t>
  </si>
  <si>
    <t xml:space="preserve">mt20zhp010j</t>
  </si>
  <si>
    <t xml:space="preserve">m</t>
  </si>
  <si>
    <t xml:space="preserve">Zócalo de hormigón polímero de superficie pulida, de color blanco, de 500x25 mm, con anclaje metálico de acero inoxidable y grava adherida a la superficie en su cara inferior, suministrado en piezas de hasta 1,3 m de longitud.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</si>
  <si>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</si>
  <si>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</si>
  <si>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</si>
  <si>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</si>
  <si>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</si>
  <si>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Cartucho de 250 cm³ de imprimación para masillas.</t>
  </si>
  <si>
    <t xml:space="preserve">mt20wwa030</t>
  </si>
  <si>
    <t xml:space="preserve">Ud</t>
  </si>
  <si>
    <t xml:space="preserve">Cartucho de 310 cm³ de masilla de poliuretano impermeable.</t>
  </si>
  <si>
    <t xml:space="preserve">Subtotal materiales:</t>
  </si>
  <si>
    <t xml:space="preserve">Maquinaria</t>
  </si>
  <si>
    <t xml:space="preserve">mq06hor010</t>
  </si>
  <si>
    <t xml:space="preserve">h</t>
  </si>
  <si>
    <t xml:space="preserve">Concretera eléctrica con una capacidad de amasado de 160 l.</t>
  </si>
  <si>
    <t xml:space="preserve">Subtotal maquinaria:</t>
  </si>
  <si>
    <t xml:space="preserve">Mano de obra</t>
  </si>
  <si>
    <t xml:space="preserve">mo020</t>
  </si>
  <si>
    <t xml:space="preserve">h</t>
  </si>
  <si>
    <t xml:space="preserve">Maestro 1ª construcción.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</si>
  <si>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</si>
  <si>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</si>
  <si>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</si>
  <si>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</si>
  <si>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</si>
  <si>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</si>
  <si>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</si>
  <si>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$ 10.507,42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</si>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</sst>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69.53" customWidth="1"/>
    <col min="6" max="6" width="11.56" customWidth="1"/>
    <col min="7" max="7" width="14.45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0.006</v>
      </c>
      <c r="G10" s="12">
        <v>919.27</v>
      </c>
      <c r="H10" s="12">
        <f ca="1">ROUND(INDIRECT(ADDRESS(ROW()+(0), COLUMN()+(-2), 1))*INDIRECT(ADDRESS(ROW()+(0), COLUMN()+(-1), 1)), 2)</f>
        <v>5.52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0.007</v>
      </c>
      <c r="G11" s="12">
        <v>11852.9</v>
      </c>
      <c r="H11" s="12">
        <f ca="1">ROUND(INDIRECT(ADDRESS(ROW()+(0), COLUMN()+(-2), 1))*INDIRECT(ADDRESS(ROW()+(0), COLUMN()+(-1), 1)), 2)</f>
        <v>82.97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2.25</v>
      </c>
      <c r="G12" s="12">
        <v>100.14</v>
      </c>
      <c r="H12" s="12">
        <f ca="1">ROUND(INDIRECT(ADDRESS(ROW()+(0), COLUMN()+(-2), 1))*INDIRECT(ADDRESS(ROW()+(0), COLUMN()+(-1), 1)), 2)</f>
        <v>225.32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0.045</v>
      </c>
      <c r="G13" s="12">
        <v>735.42</v>
      </c>
      <c r="H13" s="12">
        <f ca="1">ROUND(INDIRECT(ADDRESS(ROW()+(0), COLUMN()+(-2), 1))*INDIRECT(ADDRESS(ROW()+(0), COLUMN()+(-1), 1)), 2)</f>
        <v>33.09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3</v>
      </c>
      <c r="G14" s="12">
        <v>344.78</v>
      </c>
      <c r="H14" s="12">
        <f ca="1">ROUND(INDIRECT(ADDRESS(ROW()+(0), COLUMN()+(-2), 1))*INDIRECT(ADDRESS(ROW()+(0), COLUMN()+(-1), 1)), 2)</f>
        <v>1034.34</v>
      </c>
    </row>
    <row r="15" spans="1:8" ht="34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1.05</v>
      </c>
      <c r="G15" s="12">
        <v>51818.8</v>
      </c>
      <c r="H15" s="12">
        <f ca="1">ROUND(INDIRECT(ADDRESS(ROW()+(0), COLUMN()+(-2), 1))*INDIRECT(ADDRESS(ROW()+(0), COLUMN()+(-1), 1)), 2)</f>
        <v>54409.7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5.25</v>
      </c>
      <c r="G16" s="12">
        <v>268.93</v>
      </c>
      <c r="H16" s="12">
        <f ca="1">ROUND(INDIRECT(ADDRESS(ROW()+(0), COLUMN()+(-2), 1))*INDIRECT(ADDRESS(ROW()+(0), COLUMN()+(-1), 1)), 2)</f>
        <v>1411.88</v>
      </c>
    </row>
    <row r="17" spans="1:8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0.052</v>
      </c>
      <c r="G17" s="12">
        <v>3689.22</v>
      </c>
      <c r="H17" s="12">
        <f ca="1">ROUND(INDIRECT(ADDRESS(ROW()+(0), COLUMN()+(-2), 1))*INDIRECT(ADDRESS(ROW()+(0), COLUMN()+(-1), 1)), 2)</f>
        <v>191.84</v>
      </c>
    </row>
    <row r="18" spans="1:8" ht="13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3">
        <v>0.103</v>
      </c>
      <c r="G18" s="14">
        <v>5047.68</v>
      </c>
      <c r="H18" s="14">
        <f ca="1">ROUND(INDIRECT(ADDRESS(ROW()+(0), COLUMN()+(-2), 1))*INDIRECT(ADDRESS(ROW()+(0), COLUMN()+(-1), 1)), 2)</f>
        <v>519.91</v>
      </c>
    </row>
    <row r="19" spans="1:8" ht="13.50" thickBot="1" customHeight="1">
      <c r="A19" s="15"/>
      <c r="B19" s="15"/>
      <c r="C19" s="15"/>
      <c r="D19" s="15"/>
      <c r="E19" s="15"/>
      <c r="F19" s="9" t="s">
        <v>39</v>
      </c>
      <c r="G19" s="9"/>
      <c r="H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57914.6</v>
      </c>
    </row>
    <row r="20" spans="1:8" ht="13.50" thickBot="1" customHeight="1">
      <c r="A20" s="15">
        <v>2</v>
      </c>
      <c r="B20" s="15"/>
      <c r="C20" s="15"/>
      <c r="D20" s="15"/>
      <c r="E20" s="18" t="s">
        <v>40</v>
      </c>
      <c r="F20" s="18"/>
      <c r="G20" s="15"/>
      <c r="H20" s="15"/>
    </row>
    <row r="21" spans="1:8" ht="13.50" thickBot="1" customHeight="1">
      <c r="A21" s="1" t="s">
        <v>41</v>
      </c>
      <c r="B21" s="1"/>
      <c r="C21" s="10" t="s">
        <v>42</v>
      </c>
      <c r="D21" s="10"/>
      <c r="E21" s="1" t="s">
        <v>43</v>
      </c>
      <c r="F21" s="13">
        <v>0.005</v>
      </c>
      <c r="G21" s="14">
        <v>2206.2</v>
      </c>
      <c r="H21" s="14">
        <f ca="1">ROUND(INDIRECT(ADDRESS(ROW()+(0), COLUMN()+(-2), 1))*INDIRECT(ADDRESS(ROW()+(0), COLUMN()+(-1), 1)), 2)</f>
        <v>11.03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1))), 2)</f>
        <v>11.03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" t="s">
        <v>46</v>
      </c>
      <c r="B24" s="1"/>
      <c r="C24" s="10" t="s">
        <v>47</v>
      </c>
      <c r="D24" s="10"/>
      <c r="E24" s="1" t="s">
        <v>48</v>
      </c>
      <c r="F24" s="11">
        <v>0.432</v>
      </c>
      <c r="G24" s="12">
        <v>8327.21</v>
      </c>
      <c r="H24" s="12">
        <f ca="1">ROUND(INDIRECT(ADDRESS(ROW()+(0), COLUMN()+(-2), 1))*INDIRECT(ADDRESS(ROW()+(0), COLUMN()+(-1), 1)), 2)</f>
        <v>3597.35</v>
      </c>
    </row>
    <row r="25" spans="1:8" ht="13.50" thickBot="1" customHeight="1">
      <c r="A25" s="1" t="s">
        <v>49</v>
      </c>
      <c r="B25" s="1"/>
      <c r="C25" s="10" t="s">
        <v>50</v>
      </c>
      <c r="D25" s="10"/>
      <c r="E25" s="1" t="s">
        <v>51</v>
      </c>
      <c r="F25" s="13">
        <v>0.477</v>
      </c>
      <c r="G25" s="14">
        <v>5997.35</v>
      </c>
      <c r="H25" s="14">
        <f ca="1">ROUND(INDIRECT(ADDRESS(ROW()+(0), COLUMN()+(-2), 1))*INDIRECT(ADDRESS(ROW()+(0), COLUMN()+(-1), 1)), 2)</f>
        <v>2860.74</v>
      </c>
    </row>
    <row r="26" spans="1:8" ht="13.50" thickBot="1" customHeight="1">
      <c r="A26" s="15"/>
      <c r="B26" s="15"/>
      <c r="C26" s="15"/>
      <c r="D26" s="15"/>
      <c r="E26" s="15"/>
      <c r="F26" s="9" t="s">
        <v>52</v>
      </c>
      <c r="G26" s="9"/>
      <c r="H26" s="17">
        <f ca="1">ROUND(SUM(INDIRECT(ADDRESS(ROW()+(-1), COLUMN()+(0), 1)),INDIRECT(ADDRESS(ROW()+(-2), COLUMN()+(0), 1))), 2)</f>
        <v>6458.09</v>
      </c>
    </row>
    <row r="27" spans="1:8" ht="13.50" thickBot="1" customHeight="1">
      <c r="A27" s="15">
        <v>4</v>
      </c>
      <c r="B27" s="15"/>
      <c r="C27" s="15"/>
      <c r="D27" s="15"/>
      <c r="E27" s="18" t="s">
        <v>53</v>
      </c>
      <c r="F27" s="18"/>
      <c r="G27" s="15"/>
      <c r="H27" s="15"/>
    </row>
    <row r="28" spans="1:8" ht="13.50" thickBot="1" customHeight="1">
      <c r="A28" s="19"/>
      <c r="B28" s="19"/>
      <c r="C28" s="20" t="s">
        <v>54</v>
      </c>
      <c r="D28" s="20"/>
      <c r="E28" s="19" t="s">
        <v>55</v>
      </c>
      <c r="F28" s="13">
        <v>2</v>
      </c>
      <c r="G28" s="14">
        <f ca="1">ROUND(SUM(INDIRECT(ADDRESS(ROW()+(-2), COLUMN()+(1), 1)),INDIRECT(ADDRESS(ROW()+(-6), COLUMN()+(1), 1)),INDIRECT(ADDRESS(ROW()+(-9), COLUMN()+(1), 1))), 2)</f>
        <v>64383.7</v>
      </c>
      <c r="H28" s="14">
        <f ca="1">ROUND(INDIRECT(ADDRESS(ROW()+(0), COLUMN()+(-2), 1))*INDIRECT(ADDRESS(ROW()+(0), COLUMN()+(-1), 1))/100, 2)</f>
        <v>1287.67</v>
      </c>
    </row>
    <row r="29" spans="1:8" ht="13.50" thickBot="1" customHeight="1">
      <c r="A29" s="21" t="s">
        <v>56</v>
      </c>
      <c r="B29" s="21"/>
      <c r="C29" s="22"/>
      <c r="D29" s="22"/>
      <c r="E29" s="23"/>
      <c r="F29" s="24" t="s">
        <v>57</v>
      </c>
      <c r="G29" s="25"/>
      <c r="H29" s="26">
        <f ca="1">ROUND(SUM(INDIRECT(ADDRESS(ROW()+(-1), COLUMN()+(0), 1)),INDIRECT(ADDRESS(ROW()+(-3), COLUMN()+(0), 1)),INDIRECT(ADDRESS(ROW()+(-7), COLUMN()+(0), 1)),INDIRECT(ADDRESS(ROW()+(-10), COLUMN()+(0), 1))), 2)</f>
        <v>65671.4</v>
      </c>
    </row>
  </sheetData>
  <mergeCells count="5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B25"/>
    <mergeCell ref="C25:D25"/>
    <mergeCell ref="A26:B26"/>
    <mergeCell ref="C26:D26"/>
    <mergeCell ref="F26:G26"/>
    <mergeCell ref="A27:B27"/>
    <mergeCell ref="C27:D27"/>
    <mergeCell ref="E27:F27"/>
    <mergeCell ref="A28:B28"/>
    <mergeCell ref="C28:D28"/>
    <mergeCell ref="A29:E29"/>
    <mergeCell ref="F29:G29"/>
  </mergeCells>
  <pageMargins left="0.147638" right="0.147638" top="0.206693" bottom="0.206693" header="0.0" footer="0.0"/>
  <pageSetup paperSize="9" orientation="portrait"/>
  <rowBreaks count="0" manualBreakCount="0">
    </rowBreaks>
</worksheet>
</file>