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<sst xmlns="http://schemas.openxmlformats.org/spreadsheetml/2006/main" count="26" uniqueCount="26">
  <si>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</si>
  <si>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</si>
  <si>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</si>
  <si>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</si>
  <si>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Puerta interior de vidrio templado transparente de 10 mm de espesor, de 2100x800 mm, perfiles verticales de aluminio con pilastra para ocultar el solape con la estructura de la mampara contigua</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</si>
  <si>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</si>
  <si>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</si>
  <si>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</si>
  <si>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</si>
  <si>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</si>
  <si>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</si>
  <si>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</si>
  <si>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mt26mmd015g</t>
  </si>
  <si>
    <t xml:space="preserve">Ud</t>
  </si>
  <si>
    <t xml:space="preserve">Puerta interior de vidrio templado transparente de 10 mm de espesor, de 2100x800 mm, perfiles verticales de aluminio con pilastra para ocultar el solape con la estructura de la mampara contigua, fijo superior de vidrio laminar de seguridad 5+5, perfiles superiores vistos de aluminio anodizado o lacado estándar; incluso bisagras y cerradura con maneta.</t>
  </si>
  <si>
    <t xml:space="preserve">Subtotal materiales:</t>
  </si>
  <si>
    <t xml:space="preserve">Mano de obra</t>
  </si>
  <si>
    <t xml:space="preserve">mo011</t>
  </si>
  <si>
    <t xml:space="preserve">h</t>
  </si>
  <si>
    <t xml:space="preserve">Maestro 1ª montador.</t>
  </si>
  <si>
    <t xml:space="preserve">Subtotal mano de obra:</t>
  </si>
  <si>
    <t xml:space="preserve">Herramientas</t>
  </si>
  <si>
    <t xml:space="preserve">%</t>
  </si>
  <si>
    <t xml:space="preserve">Herramientas</t>
  </si>
  <si>
    <t xml:space="preserve">Coste de mantenimiento decenal: $ 27.934,97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</si>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</sst>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544963.620000</v>
      </c>
      <c r="H10" s="13">
        <f ca="1">ROUND(INDIRECT(ADDRESS(ROW()+(0), COLUMN()+(-2), 1))*INDIRECT(ADDRESS(ROW()+(0), COLUMN()+(-1), 1)), 2)</f>
        <v>544963.620000</v>
      </c>
    </row>
    <row r="11" spans="1:8" ht="13.50" thickBot="1" customHeight="1">
      <c r="A11" s="14"/>
      <c r="B11" s="14"/>
      <c r="C11" s="14"/>
      <c r="D11" s="14"/>
      <c r="E11" s="14"/>
      <c r="F11" s="8" t="s">
        <v>15</v>
      </c>
      <c r="G11" s="8"/>
      <c r="H11" s="16">
        <f ca="1">ROUND(SUM(INDIRECT(ADDRESS(ROW()+(-1), COLUMN()+(0), 1))), 2)</f>
        <v>544963.620000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0.554000</v>
      </c>
      <c r="G13" s="13">
        <v>5019.750000</v>
      </c>
      <c r="H13" s="13">
        <f ca="1">ROUND(INDIRECT(ADDRESS(ROW()+(0), COLUMN()+(-2), 1))*INDIRECT(ADDRESS(ROW()+(0), COLUMN()+(-1), 1)), 2)</f>
        <v>2780.940000</v>
      </c>
    </row>
    <row r="14" spans="1:8" ht="13.50" thickBot="1" customHeight="1">
      <c r="A14" s="14"/>
      <c r="B14" s="14"/>
      <c r="C14" s="14"/>
      <c r="D14" s="14"/>
      <c r="E14" s="14"/>
      <c r="F14" s="8" t="s">
        <v>20</v>
      </c>
      <c r="G14" s="8"/>
      <c r="H14" s="16">
        <f ca="1">ROUND(SUM(INDIRECT(ADDRESS(ROW()+(-1), COLUMN()+(0), 1))), 2)</f>
        <v>2780.940000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547744.560000</v>
      </c>
      <c r="H16" s="13">
        <f ca="1">ROUND(INDIRECT(ADDRESS(ROW()+(0), COLUMN()+(-2), 1))*INDIRECT(ADDRESS(ROW()+(0), COLUMN()+(-1), 1))/100, 2)</f>
        <v>10954.890000</v>
      </c>
    </row>
    <row r="17" spans="1:8" ht="13.50" thickBot="1" customHeight="1">
      <c r="A17" s="20" t="s">
        <v>24</v>
      </c>
      <c r="B17" s="20"/>
      <c r="C17" s="21"/>
      <c r="D17" s="21"/>
      <c r="E17" s="22"/>
      <c r="F17" s="23" t="s">
        <v>25</v>
      </c>
      <c r="G17" s="24"/>
      <c r="H17" s="25">
        <f ca="1">ROUND(SUM(INDIRECT(ADDRESS(ROW()+(-1), COLUMN()+(0), 1)),INDIRECT(ADDRESS(ROW()+(-3), COLUMN()+(0), 1)),INDIRECT(ADDRESS(ROW()+(-6), COLUMN()+(0), 1))), 2)</f>
        <v>558699.450000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