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<sst xmlns="http://schemas.openxmlformats.org/spreadsheetml/2006/main" count="29" uniqueCount="29">
  <si>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</si>
  <si>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FCL062</t>
  </si>
  <si>
    <t xml:space="preserve">Ud</t>
  </si>
  <si>
    <t xml:space="preserve">Ventana ojo de buey de aluminio.</t>
  </si>
  <si>
    <r>
      <rPr>
        <sz val="7.80"/>
        <color rgb="FF000000"/>
        <rFont val="Arial"/>
        <family val="2"/>
      </rPr>
      <t xml:space="preserve">Carpintería de aluminio, </t>
    </r>
    <r>
      <rPr>
        <b/>
        <sz val="7.80"/>
        <color rgb="FF000000"/>
        <rFont val="Arial"/>
        <family val="2"/>
      </rPr>
      <t xml:space="preserve">anodizado color bronce, para conformado de ventana ojo de buey fija de aluminio anodizado color bronce, de 80 cm de diámetro, gama media, formada por una hoja, y con premarco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</si>
  <si>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</si>
  <si>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</si>
  <si>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</si>
  <si>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</si>
  <si>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</si>
  <si>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</si>
  <si>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mt25pfx175cb</t>
  </si>
  <si>
    <t xml:space="preserve">Ud</t>
  </si>
  <si>
    <t xml:space="preserve">Ventana ojo de buey fija de aluminio anodizado color bronce, de 80 cm de diámetro, gama media, incluso perfiles para conformado de premarco y junquillo con el certificado de calidad EWAA-EURAS (QUALANOD).</t>
  </si>
  <si>
    <t xml:space="preserve">mt15sja100</t>
  </si>
  <si>
    <t xml:space="preserve">Ud</t>
  </si>
  <si>
    <t xml:space="preserve">Cartucho de masilla de silicona neutra.</t>
  </si>
  <si>
    <t xml:space="preserve">mo017</t>
  </si>
  <si>
    <t xml:space="preserve">h</t>
  </si>
  <si>
    <t xml:space="preserve">Maestro 1ª cerrajero.</t>
  </si>
  <si>
    <t xml:space="preserve">mo057</t>
  </si>
  <si>
    <t xml:space="preserve">h</t>
  </si>
  <si>
    <t xml:space="preserve">Ayudante cerrajero.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</si>
  <si>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</si>
  <si>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</si>
  <si>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</si>
  <si>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</si>
  <si>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$ 31.225,94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</si>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</sst>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93" customWidth="1"/>
    <col min="3" max="3" width="16.47" customWidth="1"/>
    <col min="4" max="4" width="51.44" customWidth="1"/>
    <col min="5" max="5" width="3.79" customWidth="1"/>
    <col min="6" max="6" width="2.62" customWidth="1"/>
    <col min="7" max="7" width="7.14" customWidth="1"/>
    <col min="8" max="8" width="6.41" customWidth="1"/>
    <col min="9" max="9" width="3.35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4"/>
      <c r="G8" s="16">
        <v>192402.720000</v>
      </c>
      <c r="H8" s="16"/>
      <c r="I8" s="16">
        <f ca="1">ROUND(INDIRECT(ADDRESS(ROW()+(0), COLUMN()+(-4), 1))*INDIRECT(ADDRESS(ROW()+(0), COLUMN()+(-2), 1)), 2)</f>
        <v>192402.720000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0.112000</v>
      </c>
      <c r="F9" s="19"/>
      <c r="G9" s="20">
        <v>2323.050000</v>
      </c>
      <c r="H9" s="20"/>
      <c r="I9" s="20">
        <f ca="1">ROUND(INDIRECT(ADDRESS(ROW()+(0), COLUMN()+(-4), 1))*INDIRECT(ADDRESS(ROW()+(0), COLUMN()+(-2), 1)), 2)</f>
        <v>260.180000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2.690000</v>
      </c>
      <c r="F10" s="19"/>
      <c r="G10" s="20">
        <v>4313.710000</v>
      </c>
      <c r="H10" s="20"/>
      <c r="I10" s="20">
        <f ca="1">ROUND(INDIRECT(ADDRESS(ROW()+(0), COLUMN()+(-4), 1))*INDIRECT(ADDRESS(ROW()+(0), COLUMN()+(-2), 1)), 2)</f>
        <v>11603.880000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2.687000</v>
      </c>
      <c r="F11" s="23"/>
      <c r="G11" s="24">
        <v>2989.680000</v>
      </c>
      <c r="H11" s="24"/>
      <c r="I11" s="24">
        <f ca="1">ROUND(INDIRECT(ADDRESS(ROW()+(0), COLUMN()+(-4), 1))*INDIRECT(ADDRESS(ROW()+(0), COLUMN()+(-2), 1)), 2)</f>
        <v>8033.270000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4"/>
      <c r="G12" s="16">
        <f ca="1">ROUND(SUM(INDIRECT(ADDRESS(ROW()+(-1), COLUMN()+(2), 1)),INDIRECT(ADDRESS(ROW()+(-2), COLUMN()+(2), 1)),INDIRECT(ADDRESS(ROW()+(-3), COLUMN()+(2), 1)),INDIRECT(ADDRESS(ROW()+(-4), COLUMN()+(2), 1))), 2)</f>
        <v>212300.050000</v>
      </c>
      <c r="H12" s="16"/>
      <c r="I12" s="16">
        <f ca="1">ROUND(INDIRECT(ADDRESS(ROW()+(0), COLUMN()+(-4), 1))*INDIRECT(ADDRESS(ROW()+(0), COLUMN()+(-2), 1))/100, 2)</f>
        <v>4246.000000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3"/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216546.050000</v>
      </c>
      <c r="H13" s="24"/>
      <c r="I13" s="24">
        <f ca="1">ROUND(INDIRECT(ADDRESS(ROW()+(0), COLUMN()+(-4), 1))*INDIRECT(ADDRESS(ROW()+(0), COLUMN()+(-2), 1))/100, 2)</f>
        <v>6496.380000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223042.430000</v>
      </c>
      <c r="J14" s="26"/>
    </row>
  </sheetData>
  <mergeCells count="38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A14:D14"/>
    <mergeCell ref="E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