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<sst xmlns="http://schemas.openxmlformats.org/spreadsheetml/2006/main" count="62" uniqueCount="62">
  <si>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</si>
  <si>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EMF050</t>
  </si>
  <si>
    <t xml:space="preserve">m²</t>
  </si>
  <si>
    <t xml:space="preserve">Losa de viguetas de madera, entrevigado con bovedilla cerámica.</t>
  </si>
  <si>
    <r>
      <rPr>
        <sz val="7.80"/>
        <color rgb="FF000000"/>
        <rFont val="Arial"/>
        <family val="2"/>
      </rPr>
      <t xml:space="preserve">Losa tradicional con un intereje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viguetas de madera aserrada de pino silvestre (Pinus sylvestris), de 10x20 a 15x25 cm de sección y hasta 6 m de longitud, clase resistente C18, protección de la madera con clase de penetración NP2, trabajada en taller</t>
    </r>
    <r>
      <rPr>
        <sz val="7.80"/>
        <color rgb="FF000000"/>
        <rFont val="Arial"/>
        <family val="2"/>
      </rPr>
      <t xml:space="preserve">, entrevigado con </t>
    </r>
    <r>
      <rPr>
        <b/>
        <sz val="7.80"/>
        <color rgb="FF000000"/>
        <rFont val="Arial"/>
        <family val="2"/>
      </rPr>
      <t xml:space="preserve">bovedilla cerámica curva, 60x30x12 cm</t>
    </r>
    <r>
      <rPr>
        <sz val="7.80"/>
        <color rgb="FF000000"/>
        <rFont val="Arial"/>
        <family val="2"/>
      </rPr>
      <t xml:space="preserve">; acero </t>
    </r>
    <r>
      <rPr>
        <b/>
        <sz val="7.80"/>
        <color rgb="FF000000"/>
        <rFont val="Arial"/>
        <family val="2"/>
      </rPr>
      <t xml:space="preserve">A63-42H</t>
    </r>
    <r>
      <rPr>
        <sz val="7.80"/>
        <color rgb="FF000000"/>
        <rFont val="Arial"/>
        <family val="2"/>
      </rPr>
      <t xml:space="preserve">, cuantía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kg/m², </t>
    </r>
    <r>
      <rPr>
        <b/>
        <sz val="7.80"/>
        <color rgb="FF000000"/>
        <rFont val="Arial"/>
        <family val="2"/>
      </rPr>
      <t xml:space="preserve">y malla electrosoldada sin economía de borde tipo C 139 de acero AT56-50H</t>
    </r>
    <r>
      <rPr>
        <sz val="7.80"/>
        <color rgb="FF000000"/>
        <rFont val="Arial"/>
        <family val="2"/>
      </rPr>
      <t xml:space="preserve">, en capa de compresión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de espesor de </t>
    </r>
    <r>
      <rPr>
        <b/>
        <sz val="7.80"/>
        <color rgb="FF000000"/>
        <rFont val="Arial"/>
        <family val="2"/>
      </rPr>
      <t xml:space="preserve">hormigón liviano HLE-25/B/10/IIa, densidad entre 1200 y 1500 kg/m³, (cantidad mínima de cemento 275 kg/m³), preparado en central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</si>
  <si>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</si>
  <si>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</si>
  <si>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</si>
  <si>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</si>
  <si>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</si>
  <si>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</si>
  <si>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</si>
  <si>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</si>
  <si>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</si>
  <si>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</si>
  <si>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</si>
  <si>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</si>
  <si>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</si>
  <si>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</si>
  <si>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</si>
  <si>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mt07bce020a</t>
  </si>
  <si>
    <t xml:space="preserve">Ud</t>
  </si>
  <si>
    <t xml:space="preserve">Bovedilla cerámica curva, 60x30x12 cm, incluso parte proporcional de piezas especiales.</t>
  </si>
  <si>
    <t xml:space="preserve">mt07mee018ha</t>
  </si>
  <si>
    <t xml:space="preserve">m³</t>
  </si>
  <si>
    <t xml:space="preserve">Madera aserrada de pino silvestre (Pinus sylvestris) con acabado cepillado, para vigueta de 10x20 a 15x25 cm de sección y hasta 6 m de longitud, para aplicaciones estructurales, clase resistente C18 y protección frente a agentes bióticos que se corresponde con la clase de penetración NP2 (3 mm en las caras laterales de la albura), trabajada en taller.</t>
  </si>
  <si>
    <t xml:space="preserve">mt07aco020o</t>
  </si>
  <si>
    <t xml:space="preserve">Ud</t>
  </si>
  <si>
    <t xml:space="preserve">Separador homologado para malla electrosoldada.</t>
  </si>
  <si>
    <t xml:space="preserve">mt07aco100a</t>
  </si>
  <si>
    <t xml:space="preserve">kg</t>
  </si>
  <si>
    <t xml:space="preserve">Acero en barras con resaltes, A63-42H, diámetros varios, según NCh204.Of77.</t>
  </si>
  <si>
    <t xml:space="preserve">mt07ame110ada</t>
  </si>
  <si>
    <t xml:space="preserve">m²</t>
  </si>
  <si>
    <t xml:space="preserve">Malla electrosoldada sin economía de borde tipo C 139 de acero AT56-50H, separación 100x100 mm, con barras longitudinales de 4,2 mm de diámetro y barras transversales de 4,2 mm de diámetro, según NCh 218.Of77.</t>
  </si>
  <si>
    <t xml:space="preserve">mt10hes050gbg</t>
  </si>
  <si>
    <t xml:space="preserve">m³</t>
  </si>
  <si>
    <t xml:space="preserve">Hormigón liviano estructural HLE-25/B/10/IIa, de entre 1200 y 1500 kg/m³ de densidad, cantidad mínima de cemento 275 kg/m³, preparado en central.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</si>
  <si>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</si>
  <si>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</si>
  <si>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</si>
  <si>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</si>
  <si>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</si>
  <si>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</si>
  <si>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mo042</t>
  </si>
  <si>
    <t xml:space="preserve">h</t>
  </si>
  <si>
    <t xml:space="preserve">Maestro 1ª estructurista.</t>
  </si>
  <si>
    <t xml:space="preserve">mo089</t>
  </si>
  <si>
    <t xml:space="preserve">h</t>
  </si>
  <si>
    <t xml:space="preserve">Ayudante de estructurista.</t>
  </si>
  <si>
    <t xml:space="preserve">mo113</t>
  </si>
  <si>
    <t xml:space="preserve">h</t>
  </si>
  <si>
    <t xml:space="preserve">Jornal construcción.</t>
  </si>
  <si>
    <t xml:space="preserve">mo112</t>
  </si>
  <si>
    <t xml:space="preserve">h</t>
  </si>
  <si>
    <t xml:space="preserve">Jornal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</si>
  <si>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</si>
  <si>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</si>
  <si>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</si>
  <si>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</si>
  <si>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$ 8.243,04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</si>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</sst>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4.52" customWidth="1"/>
    <col min="4" max="4" width="21.57" customWidth="1"/>
    <col min="5" max="5" width="28.27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0.040000</v>
      </c>
      <c r="H8" s="14"/>
      <c r="I8" s="16">
        <v>5198.920000</v>
      </c>
      <c r="J8" s="16"/>
      <c r="K8" s="16">
        <f ca="1">ROUND(INDIRECT(ADDRESS(ROW()+(0), COLUMN()+(-4), 1))*INDIRECT(ADDRESS(ROW()+(0), COLUMN()+(-2), 1)), 2)</f>
        <v>207.960000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0.045000</v>
      </c>
      <c r="H9" s="19"/>
      <c r="I9" s="20">
        <v>733.040000</v>
      </c>
      <c r="J9" s="20"/>
      <c r="K9" s="20">
        <f ca="1">ROUND(INDIRECT(ADDRESS(ROW()+(0), COLUMN()+(-4), 1))*INDIRECT(ADDRESS(ROW()+(0), COLUMN()+(-2), 1)), 2)</f>
        <v>32.990000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0.013000</v>
      </c>
      <c r="H10" s="19"/>
      <c r="I10" s="20">
        <v>7539.000000</v>
      </c>
      <c r="J10" s="20"/>
      <c r="K10" s="20">
        <f ca="1">ROUND(INDIRECT(ADDRESS(ROW()+(0), COLUMN()+(-4), 1))*INDIRECT(ADDRESS(ROW()+(0), COLUMN()+(-2), 1)), 2)</f>
        <v>98.010000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1081.300000</v>
      </c>
      <c r="J11" s="20"/>
      <c r="K11" s="20">
        <f ca="1">ROUND(INDIRECT(ADDRESS(ROW()+(0), COLUMN()+(-4), 1))*INDIRECT(ADDRESS(ROW()+(0), COLUMN()+(-2), 1)), 2)</f>
        <v>5190.240000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0.063000</v>
      </c>
      <c r="H12" s="19"/>
      <c r="I12" s="20">
        <v>236012.870000</v>
      </c>
      <c r="J12" s="20"/>
      <c r="K12" s="20">
        <f ca="1">ROUND(INDIRECT(ADDRESS(ROW()+(0), COLUMN()+(-4), 1))*INDIRECT(ADDRESS(ROW()+(0), COLUMN()+(-2), 1)), 2)</f>
        <v>14868.810000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44.010000</v>
      </c>
      <c r="J13" s="20"/>
      <c r="K13" s="20">
        <f ca="1">ROUND(INDIRECT(ADDRESS(ROW()+(0), COLUMN()+(-4), 1))*INDIRECT(ADDRESS(ROW()+(0), COLUMN()+(-2), 1)), 2)</f>
        <v>88.020000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1.100000</v>
      </c>
      <c r="H14" s="19"/>
      <c r="I14" s="20">
        <v>572.090000</v>
      </c>
      <c r="J14" s="20"/>
      <c r="K14" s="20">
        <f ca="1">ROUND(INDIRECT(ADDRESS(ROW()+(0), COLUMN()+(-4), 1))*INDIRECT(ADDRESS(ROW()+(0), COLUMN()+(-2), 1)), 2)</f>
        <v>629.300000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1.100000</v>
      </c>
      <c r="H15" s="19"/>
      <c r="I15" s="20">
        <v>1718.540000</v>
      </c>
      <c r="J15" s="20"/>
      <c r="K15" s="20">
        <f ca="1">ROUND(INDIRECT(ADDRESS(ROW()+(0), COLUMN()+(-4), 1))*INDIRECT(ADDRESS(ROW()+(0), COLUMN()+(-2), 1)), 2)</f>
        <v>1890.390000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0.142000</v>
      </c>
      <c r="H16" s="19"/>
      <c r="I16" s="20">
        <v>101251.860000</v>
      </c>
      <c r="J16" s="20"/>
      <c r="K16" s="20">
        <f ca="1">ROUND(INDIRECT(ADDRESS(ROW()+(0), COLUMN()+(-4), 1))*INDIRECT(ADDRESS(ROW()+(0), COLUMN()+(-2), 1)), 2)</f>
        <v>14377.760000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0.447000</v>
      </c>
      <c r="H17" s="19"/>
      <c r="I17" s="20">
        <v>5062.660000</v>
      </c>
      <c r="J17" s="20"/>
      <c r="K17" s="20">
        <f ca="1">ROUND(INDIRECT(ADDRESS(ROW()+(0), COLUMN()+(-4), 1))*INDIRECT(ADDRESS(ROW()+(0), COLUMN()+(-2), 1)), 2)</f>
        <v>2263.010000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0.447000</v>
      </c>
      <c r="H18" s="19"/>
      <c r="I18" s="20">
        <v>3728.960000</v>
      </c>
      <c r="J18" s="20"/>
      <c r="K18" s="20">
        <f ca="1">ROUND(INDIRECT(ADDRESS(ROW()+(0), COLUMN()+(-4), 1))*INDIRECT(ADDRESS(ROW()+(0), COLUMN()+(-2), 1)), 2)</f>
        <v>1666.850000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1.117000</v>
      </c>
      <c r="H19" s="19"/>
      <c r="I19" s="20">
        <v>5062.660000</v>
      </c>
      <c r="J19" s="20"/>
      <c r="K19" s="20">
        <f ca="1">ROUND(INDIRECT(ADDRESS(ROW()+(0), COLUMN()+(-4), 1))*INDIRECT(ADDRESS(ROW()+(0), COLUMN()+(-2), 1)), 2)</f>
        <v>5654.990000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1.117000</v>
      </c>
      <c r="H20" s="19"/>
      <c r="I20" s="20">
        <v>3728.960000</v>
      </c>
      <c r="J20" s="20"/>
      <c r="K20" s="20">
        <f ca="1">ROUND(INDIRECT(ADDRESS(ROW()+(0), COLUMN()+(-4), 1))*INDIRECT(ADDRESS(ROW()+(0), COLUMN()+(-2), 1)), 2)</f>
        <v>4165.250000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0.170000</v>
      </c>
      <c r="H21" s="19"/>
      <c r="I21" s="20">
        <v>3415.370000</v>
      </c>
      <c r="J21" s="20"/>
      <c r="K21" s="20">
        <f ca="1">ROUND(INDIRECT(ADDRESS(ROW()+(0), COLUMN()+(-4), 1))*INDIRECT(ADDRESS(ROW()+(0), COLUMN()+(-2), 1)), 2)</f>
        <v>580.610000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0.170000</v>
      </c>
      <c r="H22" s="23"/>
      <c r="I22" s="24">
        <v>3486.170000</v>
      </c>
      <c r="J22" s="24"/>
      <c r="K22" s="24">
        <f ca="1">ROUND(INDIRECT(ADDRESS(ROW()+(0), COLUMN()+(-4), 1))*INDIRECT(ADDRESS(ROW()+(0), COLUMN()+(-2), 1)), 2)</f>
        <v>592.650000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52306.840000</v>
      </c>
      <c r="J23" s="16"/>
      <c r="K23" s="16">
        <f ca="1">ROUND(INDIRECT(ADDRESS(ROW()+(0), COLUMN()+(-4), 1))*INDIRECT(ADDRESS(ROW()+(0), COLUMN()+(-2), 1))/100, 2)</f>
        <v>1046.140000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53352.980000</v>
      </c>
      <c r="J24" s="24"/>
      <c r="K24" s="24">
        <f ca="1">ROUND(INDIRECT(ADDRESS(ROW()+(0), COLUMN()+(-4), 1))*INDIRECT(ADDRESS(ROW()+(0), COLUMN()+(-2), 1))/100, 2)</f>
        <v>1600.590000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54953.570000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