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<sst xmlns="http://schemas.openxmlformats.org/spreadsheetml/2006/main" count="29" uniqueCount="29">
  <si>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</si>
  <si>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EMC030</t>
  </si>
  <si>
    <t xml:space="preserve">m</t>
  </si>
  <si>
    <t xml:space="preserve">Correa.</t>
  </si>
  <si>
    <r>
      <rPr>
        <b/>
        <sz val="8.25"/>
        <color rgb="FF000000"/>
        <rFont val="Arial"/>
        <family val="2"/>
      </rPr>
      <t xml:space="preserve">Correa de madera aserrada de pino insigne (Pinus radiata), de 10x15 cm de sección y hasta 5 m de longitud; clase resistente C24, protección de la madera con clase de penetración NP3, trabajada en taller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</si>
  <si>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</si>
  <si>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</si>
  <si>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</si>
  <si>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</si>
  <si>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</si>
  <si>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</si>
  <si>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</si>
  <si>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mt07mee020th</t>
  </si>
  <si>
    <t xml:space="preserve">m</t>
  </si>
  <si>
    <t xml:space="preserve">Correa de madera aserrada de pino insigne (Pinus radiata), acabado cepillado, de 10x15 cm de sección y hasta 5 m de longitud, para aplicaciones estructurales; clase resistente C24, protección frente a agentes bióticos que se corresponde con la clase de penetración NP3 (6 mm en las caras laterales de la albura), trabajada en taller.</t>
  </si>
  <si>
    <t xml:space="preserve">Subtotal materiales:</t>
  </si>
  <si>
    <t xml:space="preserve">Mano de obra</t>
  </si>
  <si>
    <t xml:space="preserve">mo048</t>
  </si>
  <si>
    <t xml:space="preserve">h</t>
  </si>
  <si>
    <t xml:space="preserve">Maestro 1ª montador de estructura de madera.</t>
  </si>
  <si>
    <t xml:space="preserve">mo095</t>
  </si>
  <si>
    <t xml:space="preserve">h</t>
  </si>
  <si>
    <t xml:space="preserve">Ayudante montador de estructura de madera.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</si>
  <si>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</si>
  <si>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</si>
  <si>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</si>
  <si>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</si>
  <si>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$ 682,08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</si>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</sst>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76" customWidth="1"/>
    <col min="3" max="3" width="0.85" customWidth="1"/>
    <col min="4" max="4" width="6.80" customWidth="1"/>
    <col min="5" max="5" width="54.74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66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1">
        <v>1.000000</v>
      </c>
      <c r="G10" s="13">
        <v>4027.800000</v>
      </c>
      <c r="H10" s="13">
        <f ca="1">ROUND(INDIRECT(ADDRESS(ROW()+(0), COLUMN()+(-2), 1))*INDIRECT(ADDRESS(ROW()+(0), COLUMN()+(-1), 1)), 2)</f>
        <v>4027.800000</v>
      </c>
    </row>
    <row r="11" spans="1:8" ht="13.50" thickBot="1" customHeight="1">
      <c r="A11" s="14"/>
      <c r="B11" s="14"/>
      <c r="C11" s="14"/>
      <c r="D11" s="14"/>
      <c r="E11" s="14"/>
      <c r="F11" s="8" t="s">
        <v>15</v>
      </c>
      <c r="G11" s="8"/>
      <c r="H11" s="16">
        <f ca="1">ROUND(SUM(INDIRECT(ADDRESS(ROW()+(-1), COLUMN()+(0), 1))), 2)</f>
        <v>4027.800000</v>
      </c>
    </row>
    <row r="12" spans="1:8" ht="13.50" thickBot="1" customHeight="1">
      <c r="A12" s="14">
        <v>2.000000</v>
      </c>
      <c r="B12" s="14"/>
      <c r="C12" s="14"/>
      <c r="D12" s="14"/>
      <c r="E12" s="17" t="s">
        <v>16</v>
      </c>
      <c r="F12" s="17"/>
      <c r="G12" s="14"/>
      <c r="H12" s="14"/>
    </row>
    <row r="13" spans="1:8" ht="13.50" thickBot="1" customHeight="1">
      <c r="A13" s="1" t="s">
        <v>17</v>
      </c>
      <c r="B13" s="1"/>
      <c r="C13" s="9" t="s">
        <v>18</v>
      </c>
      <c r="D13" s="9"/>
      <c r="E13" s="1" t="s">
        <v>19</v>
      </c>
      <c r="F13" s="10">
        <v>0.107000</v>
      </c>
      <c r="G13" s="12">
        <v>5100.050000</v>
      </c>
      <c r="H13" s="12">
        <f ca="1">ROUND(INDIRECT(ADDRESS(ROW()+(0), COLUMN()+(-2), 1))*INDIRECT(ADDRESS(ROW()+(0), COLUMN()+(-1), 1)), 2)</f>
        <v>545.710000</v>
      </c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1">
        <v>0.054000</v>
      </c>
      <c r="G14" s="13">
        <v>3758.790000</v>
      </c>
      <c r="H14" s="13">
        <f ca="1">ROUND(INDIRECT(ADDRESS(ROW()+(0), COLUMN()+(-2), 1))*INDIRECT(ADDRESS(ROW()+(0), COLUMN()+(-1), 1)), 2)</f>
        <v>202.970000</v>
      </c>
    </row>
    <row r="15" spans="1:8" ht="13.50" thickBot="1" customHeight="1">
      <c r="A15" s="14"/>
      <c r="B15" s="14"/>
      <c r="C15" s="14"/>
      <c r="D15" s="14"/>
      <c r="E15" s="14"/>
      <c r="F15" s="8" t="s">
        <v>23</v>
      </c>
      <c r="G15" s="8"/>
      <c r="H15" s="16">
        <f ca="1">ROUND(SUM(INDIRECT(ADDRESS(ROW()+(-1), COLUMN()+(0), 1)),INDIRECT(ADDRESS(ROW()+(-2), COLUMN()+(0), 1))), 2)</f>
        <v>748.680000</v>
      </c>
    </row>
    <row r="16" spans="1:8" ht="13.50" thickBot="1" customHeight="1">
      <c r="A16" s="14">
        <v>3.000000</v>
      </c>
      <c r="B16" s="14"/>
      <c r="C16" s="14"/>
      <c r="D16" s="14"/>
      <c r="E16" s="17" t="s">
        <v>24</v>
      </c>
      <c r="F16" s="17"/>
      <c r="G16" s="14"/>
      <c r="H16" s="14"/>
    </row>
    <row r="17" spans="1:8" ht="13.50" thickBot="1" customHeight="1">
      <c r="A17" s="18"/>
      <c r="B17" s="18"/>
      <c r="C17" s="19" t="s">
        <v>25</v>
      </c>
      <c r="D17" s="19"/>
      <c r="E17" s="18" t="s">
        <v>26</v>
      </c>
      <c r="F17" s="11">
        <v>2.000000</v>
      </c>
      <c r="G17" s="13">
        <f ca="1">ROUND(SUM(INDIRECT(ADDRESS(ROW()+(-2), COLUMN()+(1), 1)),INDIRECT(ADDRESS(ROW()+(-6), COLUMN()+(1), 1))), 2)</f>
        <v>4776.480000</v>
      </c>
      <c r="H17" s="13">
        <f ca="1">ROUND(INDIRECT(ADDRESS(ROW()+(0), COLUMN()+(-2), 1))*INDIRECT(ADDRESS(ROW()+(0), COLUMN()+(-1), 1))/100, 2)</f>
        <v>95.530000</v>
      </c>
    </row>
    <row r="18" spans="1:8" ht="13.50" thickBot="1" customHeight="1">
      <c r="A18" s="20" t="s">
        <v>27</v>
      </c>
      <c r="B18" s="20"/>
      <c r="C18" s="21"/>
      <c r="D18" s="21"/>
      <c r="E18" s="22"/>
      <c r="F18" s="23" t="s">
        <v>28</v>
      </c>
      <c r="G18" s="24"/>
      <c r="H18" s="25">
        <f ca="1">ROUND(SUM(INDIRECT(ADDRESS(ROW()+(-1), COLUMN()+(0), 1)),INDIRECT(ADDRESS(ROW()+(-3), COLUMN()+(0), 1)),INDIRECT(ADDRESS(ROW()+(-7), COLUMN()+(0), 1))), 2)</f>
        <v>4872.010000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